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30"/>
  <workbookPr/>
  <mc:AlternateContent xmlns:mc="http://schemas.openxmlformats.org/markup-compatibility/2006">
    <mc:Choice Requires="x15">
      <x15ac:absPath xmlns:x15ac="http://schemas.microsoft.com/office/spreadsheetml/2010/11/ac" url="C:\Users\poderjudicial\Desktop\Mery Ann\LPN-19-Sistema de inyeccion\"/>
    </mc:Choice>
  </mc:AlternateContent>
  <xr:revisionPtr revIDLastSave="0" documentId="11_2DDF150213C19D1D7490018384B224F452EE1A25" xr6:coauthVersionLast="47" xr6:coauthVersionMax="47" xr10:uidLastSave="{00000000-0000-0000-0000-000000000000}"/>
  <bookViews>
    <workbookView xWindow="0" yWindow="0" windowWidth="17256" windowHeight="6276" xr2:uid="{00000000-000D-0000-FFFF-FFFF00000000}"/>
  </bookViews>
  <sheets>
    <sheet name="LPN-CPJ-19-2022" sheetId="5" r:id="rId1"/>
  </sheets>
  <definedNames>
    <definedName name="_xlnm.Print_Area" localSheetId="0">'LPN-CPJ-19-2022'!$A$1:$L$33</definedName>
    <definedName name="_xlnm.Print_Titles" localSheetId="0">'LPN-CPJ-19-2022'!$9:$9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5" l="1"/>
  <c r="H20" i="5"/>
  <c r="L20" i="5" s="1"/>
  <c r="K19" i="5"/>
  <c r="H19" i="5"/>
  <c r="J19" i="5" s="1"/>
  <c r="K17" i="5"/>
  <c r="H17" i="5"/>
  <c r="J17" i="5" s="1"/>
  <c r="K18" i="5"/>
  <c r="H18" i="5"/>
  <c r="L18" i="5" s="1"/>
  <c r="K15" i="5"/>
  <c r="H15" i="5"/>
  <c r="J15" i="5" s="1"/>
  <c r="K16" i="5"/>
  <c r="H16" i="5"/>
  <c r="L16" i="5" s="1"/>
  <c r="K21" i="5"/>
  <c r="H21" i="5"/>
  <c r="L21" i="5" s="1"/>
  <c r="K14" i="5"/>
  <c r="H14" i="5"/>
  <c r="J14" i="5" s="1"/>
  <c r="K13" i="5"/>
  <c r="H13" i="5"/>
  <c r="L13" i="5" s="1"/>
  <c r="K12" i="5"/>
  <c r="H12" i="5"/>
  <c r="L12" i="5" s="1"/>
  <c r="K11" i="5"/>
  <c r="H11" i="5"/>
  <c r="J11" i="5" s="1"/>
  <c r="L19" i="5" l="1"/>
  <c r="L14" i="5"/>
  <c r="L17" i="5"/>
  <c r="L15" i="5"/>
  <c r="I20" i="5"/>
  <c r="J20" i="5"/>
  <c r="I19" i="5"/>
  <c r="I17" i="5"/>
  <c r="I18" i="5"/>
  <c r="J18" i="5"/>
  <c r="I15" i="5"/>
  <c r="I16" i="5"/>
  <c r="J16" i="5"/>
  <c r="I21" i="5"/>
  <c r="J21" i="5"/>
  <c r="I14" i="5"/>
  <c r="J13" i="5"/>
  <c r="I13" i="5"/>
  <c r="I12" i="5"/>
  <c r="J12" i="5"/>
  <c r="L11" i="5"/>
  <c r="I11" i="5"/>
  <c r="K23" i="5"/>
  <c r="H23" i="5"/>
  <c r="L23" i="5" s="1"/>
  <c r="K24" i="5"/>
  <c r="H24" i="5"/>
  <c r="I24" i="5" s="1"/>
  <c r="J23" i="5" l="1"/>
  <c r="I23" i="5"/>
  <c r="J24" i="5"/>
  <c r="L24" i="5"/>
  <c r="H22" i="5"/>
  <c r="J22" i="5" s="1"/>
  <c r="I22" i="5" l="1"/>
  <c r="L22" i="5"/>
  <c r="J26" i="5" s="1"/>
  <c r="K22" i="5" l="1"/>
</calcChain>
</file>

<file path=xl/sharedStrings.xml><?xml version="1.0" encoding="utf-8"?>
<sst xmlns="http://schemas.openxmlformats.org/spreadsheetml/2006/main" count="49" uniqueCount="39">
  <si>
    <t>Título del Proceso:</t>
  </si>
  <si>
    <t>ADQUISICIÓN DE UN SISTEMA DE INYECCIÓN Y  EXTRACCIÓN DE AIRE PARA EL ARCHIVO CENTRAL UBICADO EN LA NUEVA NAVE DEL CENTRO DE GESTIÓN DOCUMENTAL DEL PODER JUDICIAL EN EL PARQUE INDUSTRIAL DUARTE EN EL KM22 DE LA AUTOPISTA DUARTE</t>
  </si>
  <si>
    <t>Referencia del proceso:</t>
  </si>
  <si>
    <t>LPN-CPJ-19-2022</t>
  </si>
  <si>
    <t>Nombre del Oferente:</t>
  </si>
  <si>
    <t>RNC/Cédula:</t>
  </si>
  <si>
    <t>Fecha:</t>
  </si>
  <si>
    <t>RPE:</t>
  </si>
  <si>
    <t>Items</t>
  </si>
  <si>
    <t>Descripción del Bien</t>
  </si>
  <si>
    <t>Marca y Modelo</t>
  </si>
  <si>
    <t>Unidad de medida</t>
  </si>
  <si>
    <t>Cantidad</t>
  </si>
  <si>
    <t>Precio Unitario
S/Itbis</t>
  </si>
  <si>
    <t>ITBIS %</t>
  </si>
  <si>
    <t>ITBIS RD$ unitario (oculto)</t>
  </si>
  <si>
    <t>TOTAL ITBIS (Oculto)</t>
  </si>
  <si>
    <t>Precio Unitario Final</t>
  </si>
  <si>
    <t>precio total sin impuesto (oculta)</t>
  </si>
  <si>
    <t>Precio Total</t>
  </si>
  <si>
    <t>Suministro e instalación de extractores de aire industriales de 1,000 RPM ó más, 10,000 CFM ó más, trifásicos, 208 voltios, 1 1/2"HP, tipo axial, de transmisión directa, con sus accesorios incluye (ductos, rejillas de protección, apertura y terminación de huecos)</t>
  </si>
  <si>
    <t>unidad</t>
  </si>
  <si>
    <t>Suministro e instalación de inyectores de aire industriales de 1,000 RPM ó más, 10,000 CFM ó más, trifásicos, 208 voltios, 1 1/2"HP, tipo axial, de transmisión directa, con sus accesorios incluye (ductos, rejillas de protección, apertura y terminación de huecos)</t>
  </si>
  <si>
    <t xml:space="preserve">Suministro e instalación de Load center (panel de distribución para extractores de aire )225A, 3PH ,208/120 v, 42 espacios (incluye 11 breaker grueso 3 polos de 15 amperes).
</t>
  </si>
  <si>
    <t>Suministro e instalación de Load center (panel de distribución para inyectores de aire) 200 A, 3PH ,208/120 v, 30 espacios (incluye 9 breaker grueso 3 polos de 15 amperes)</t>
  </si>
  <si>
    <t>Suministro e instalación de acometida eléctrica para panel de 
extractores de aire, en tubería EMT de 2"incluye tuberías y sus respectivos componentes coupling, conectores, curvas, abrazaderas unitrup, soportes, Tuercas busing de metal, registros de metal en NEMA 3-R, (incluye 3 Líneas AWG # 3/0, 1 Línea AWG #1/0 neutro, y 1 Línea AWG #2 para tierra)</t>
  </si>
  <si>
    <t>Pies lineales</t>
  </si>
  <si>
    <t xml:space="preserve">Suministro e instalación de acometida eléctrica para panel de 
inyectores de aire en tubería EMT de 2" incluye tuberías y sus 
respectivos componentes coupling, conectores, curvas, abrazaderas unitrup, soportes, Tuercas busing plásticas, registros de metal en NEMA 3-R, (incluye 3 Líneas AWG # 2/0,1 Línea AWG #2 neutro y 1 Línea AWG #2 para tierra)
</t>
  </si>
  <si>
    <t>Suministro e instalación de canalización y conductores para 
alimentación eléctrica de 6 extractores de aire compuesta por tuberías EMT de 2" y LT de 3/4", con sus componentes: coupling, conectores, curvas, abrazaderas unitrup, soportes, tuercas businsg, registros de metal en NEMA 3-R, (incluye 33 lineas AWG #8, 1 Líneas AWG # 6 verde para tierra)</t>
  </si>
  <si>
    <t>Suministro e instalación de canalización y conductores para 
alimentación eléctrica de 5 extractores de aire compuesta por tuberías de 1 1/2" y LT de 3/4" con sus componentes: coopling, conectores, curvas, abrazaderas unitrup, soportes, tuercas businsg, registros de metal en NEMA 3-R, (incluye 15 línea AWG #8, 1 Lineas AWG # 6 verde para tierra)</t>
  </si>
  <si>
    <t>Suministro e instalación de canalización y conductores para 
alimentación eléctrica de de 6 inyectores de aire compuesta por tuberías EMT de 1 1/2” y Lt de 3/4" con suscomponentes: coupling, conectores, curvas, abrazaderas unitrup, soportes, tuercas businsg. registros de metal en NEMA 3-R, (incluye 15 líneas AWG #8, 1 
Línea AWG # 6 verde para tierra)</t>
  </si>
  <si>
    <t>Suministro e instalación de canalización y conductores para 
alimentación eléctrica de 3 inyectores de aire compuesta por tuberias EMT de 1” y Lt de 3/4" con sus componentes: coupling, conectores, curvas, abrazaderas unitrup, soportes, tuercas businsg, registros de metal en NEMA 3-R, (incluye 6 lineas AWG #8, 1 Línea AWG # 8 verde para tierra)</t>
  </si>
  <si>
    <t xml:space="preserve">Ministro e instalación de sistema para encendido y apagado de 
extractores de aire para 11 equipos a 220 voltios (incluye 11 
botoneras marcha- paro, 11 contactores 30 amp. Con protección térmica, 20 pies de canalización con sus componentes y cables de alimentación)
</t>
  </si>
  <si>
    <t>Suministro e instalación de sistema para encendido y apagado de inyectores de aire para 9 equipos a 220 voltios (incluye 9 botoneras marcha- paro, 9 contactores 30 amp. Con protector térmica, 20 pies de canalización con sus componentes y cables de alimentación)</t>
  </si>
  <si>
    <t>VALOR DE LA OFERTA EN LETRAS 
(DEBE CONTENER LOS IMPUESTOS INCLUIDOS)</t>
  </si>
  <si>
    <t>VALOR DE LA OFERTA EN
NÚMEROS EN RD$</t>
  </si>
  <si>
    <t xml:space="preserve"> </t>
  </si>
  <si>
    <t>Nombre del representante legal y fecha</t>
  </si>
  <si>
    <t>Firma y 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</si>
</sst>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RD$&quot;* #,##0.00_);_(&quot;RD$&quot;* \(#,##0.00\);_(&quot;RD$&quot;* &quot;-&quot;??_);_(@_)"/>
    <numFmt numFmtId="165" formatCode="&quot;$&quot;#,##0.00"/>
  </numFmts>
  <fonts count="14">
    <font>
      <sz val="11"/>
      <color theme="1"/>
      <name val="Calibri"/>
      <family val="2"/>
      <scheme val="minor"/>
    </font>
    <font>
      <sz val="11"/>
      <color theme="1"/>
      <name val="Calibri"/>
      <family val="2"/>
      <scheme val="minor"/>
    </font>
    <font>
      <b/>
      <sz val="18"/>
      <color theme="1"/>
      <name val="Times New Roman"/>
      <family val="1"/>
    </font>
    <font>
      <b/>
      <sz val="12"/>
      <color theme="1"/>
      <name val="Times New Roman"/>
      <family val="1"/>
    </font>
    <font>
      <sz val="11"/>
      <color theme="1"/>
      <name val="Times New Roman"/>
      <family val="1"/>
    </font>
    <font>
      <b/>
      <sz val="14"/>
      <color theme="1"/>
      <name val="Times New Roman"/>
      <family val="1"/>
    </font>
    <font>
      <b/>
      <sz val="11"/>
      <color theme="1"/>
      <name val="Times New Roman"/>
      <family val="1"/>
    </font>
    <font>
      <b/>
      <sz val="11"/>
      <name val="Times New Roman"/>
      <family val="1"/>
    </font>
    <font>
      <b/>
      <sz val="10"/>
      <color theme="1"/>
      <name val="Times New Roman"/>
      <family val="1"/>
    </font>
    <font>
      <sz val="10"/>
      <color theme="1"/>
      <name val="Times New Roman"/>
      <family val="1"/>
    </font>
    <font>
      <b/>
      <sz val="14"/>
      <name val="Times New Roman"/>
      <family val="1"/>
    </font>
    <font>
      <b/>
      <sz val="12"/>
      <name val="Times New Roman"/>
      <family val="1"/>
    </font>
    <font>
      <sz val="11"/>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bottom style="thin">
        <color indexed="64"/>
      </bottom>
      <diagonal/>
    </border>
    <border>
      <left style="thin">
        <color indexed="64"/>
      </left>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164"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vertical="center" wrapText="1"/>
      <protection locked="0"/>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1" xfId="0" applyFont="1" applyBorder="1" applyAlignment="1">
      <alignment vertical="center" wrapText="1"/>
    </xf>
    <xf numFmtId="3" fontId="11" fillId="2" borderId="1" xfId="0" applyNumberFormat="1" applyFont="1" applyFill="1" applyBorder="1" applyAlignment="1">
      <alignment horizontal="center" vertical="center" wrapText="1"/>
    </xf>
    <xf numFmtId="164" fontId="4" fillId="2" borderId="1" xfId="0" applyNumberFormat="1" applyFont="1" applyFill="1" applyBorder="1" applyAlignment="1">
      <alignment vertical="center"/>
    </xf>
    <xf numFmtId="164" fontId="4" fillId="2" borderId="4" xfId="0" applyNumberFormat="1" applyFont="1" applyFill="1" applyBorder="1" applyAlignment="1">
      <alignment vertical="center"/>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6" fillId="3" borderId="1"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43" fontId="4" fillId="0" borderId="0" xfId="0" applyNumberFormat="1" applyFont="1" applyAlignment="1" applyProtection="1">
      <alignment vertical="center"/>
      <protection locked="0"/>
    </xf>
    <xf numFmtId="9" fontId="4" fillId="2" borderId="1" xfId="0" applyNumberFormat="1" applyFont="1" applyFill="1" applyBorder="1" applyAlignment="1" applyProtection="1">
      <alignment vertical="center"/>
      <protection locked="0"/>
    </xf>
    <xf numFmtId="165" fontId="4" fillId="2" borderId="1" xfId="0" applyNumberFormat="1" applyFont="1" applyFill="1" applyBorder="1" applyAlignment="1" applyProtection="1">
      <alignment vertical="center"/>
      <protection locked="0"/>
    </xf>
    <xf numFmtId="0" fontId="9" fillId="0" borderId="0" xfId="0" applyFont="1" applyAlignment="1" applyProtection="1">
      <alignment vertical="center"/>
      <protection locked="0"/>
    </xf>
    <xf numFmtId="43" fontId="9" fillId="0" borderId="0" xfId="0" applyNumberFormat="1" applyFont="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6"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xf>
    <xf numFmtId="0" fontId="3" fillId="0" borderId="42" xfId="0" applyFont="1" applyBorder="1" applyAlignment="1">
      <alignment horizontal="center" vertical="center" wrapText="1"/>
    </xf>
    <xf numFmtId="0" fontId="6" fillId="3" borderId="1" xfId="0" applyFont="1" applyFill="1" applyBorder="1" applyAlignment="1">
      <alignment horizontal="center" vertical="center" wrapText="1"/>
    </xf>
    <xf numFmtId="0" fontId="3" fillId="0" borderId="42"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0" borderId="1" xfId="0" applyFont="1" applyBorder="1" applyAlignment="1">
      <alignment horizontal="left" vertical="top" wrapText="1"/>
    </xf>
    <xf numFmtId="0" fontId="7" fillId="0" borderId="0" xfId="0" applyFont="1" applyAlignment="1">
      <alignment horizontal="center" vertical="center" wrapText="1"/>
    </xf>
    <xf numFmtId="0" fontId="9" fillId="2" borderId="17" xfId="0" applyFont="1" applyFill="1" applyBorder="1" applyAlignment="1" applyProtection="1">
      <alignment horizontal="left" vertical="center"/>
      <protection locked="0"/>
    </xf>
    <xf numFmtId="0" fontId="9" fillId="2" borderId="16" xfId="0" applyFont="1" applyFill="1" applyBorder="1" applyAlignment="1" applyProtection="1">
      <alignment horizontal="left" vertical="center"/>
      <protection locked="0"/>
    </xf>
    <xf numFmtId="164" fontId="6" fillId="2" borderId="28"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6" fillId="2" borderId="35" xfId="0" applyNumberFormat="1" applyFont="1" applyFill="1" applyBorder="1" applyAlignment="1">
      <alignment horizontal="center" vertical="center"/>
    </xf>
    <xf numFmtId="0" fontId="8" fillId="2" borderId="33" xfId="0" applyFont="1" applyFill="1" applyBorder="1" applyAlignment="1">
      <alignment horizontal="right" vertical="center" wrapText="1"/>
    </xf>
    <xf numFmtId="0" fontId="8" fillId="2" borderId="34" xfId="0" applyFont="1" applyFill="1" applyBorder="1" applyAlignment="1">
      <alignment horizontal="right" vertical="center" wrapText="1"/>
    </xf>
    <xf numFmtId="0" fontId="13" fillId="0" borderId="20" xfId="0" applyFont="1" applyBorder="1" applyAlignment="1" applyProtection="1">
      <alignment horizontal="center" wrapText="1"/>
      <protection locked="0"/>
    </xf>
    <xf numFmtId="0" fontId="13" fillId="0" borderId="19" xfId="0" applyFont="1" applyBorder="1" applyAlignment="1" applyProtection="1">
      <alignment horizontal="center" wrapText="1"/>
      <protection locked="0"/>
    </xf>
    <xf numFmtId="0" fontId="13" fillId="0" borderId="26" xfId="0" applyFont="1" applyBorder="1" applyAlignment="1" applyProtection="1">
      <alignment horizontal="center" wrapText="1"/>
      <protection locked="0"/>
    </xf>
    <xf numFmtId="0" fontId="13" fillId="0" borderId="21" xfId="0" applyFont="1" applyBorder="1" applyAlignment="1" applyProtection="1">
      <alignment horizontal="center" wrapText="1"/>
      <protection locked="0"/>
    </xf>
    <xf numFmtId="0" fontId="13" fillId="0" borderId="18" xfId="0" applyFont="1" applyBorder="1" applyAlignment="1" applyProtection="1">
      <alignment horizontal="center" wrapText="1"/>
      <protection locked="0"/>
    </xf>
    <xf numFmtId="0" fontId="13" fillId="0" borderId="22" xfId="0" applyFont="1" applyBorder="1" applyAlignment="1" applyProtection="1">
      <alignment horizontal="center" wrapText="1"/>
      <protection locked="0"/>
    </xf>
    <xf numFmtId="0" fontId="13" fillId="0" borderId="23" xfId="0" applyFont="1" applyBorder="1" applyAlignment="1" applyProtection="1">
      <alignment horizontal="center" wrapText="1"/>
      <protection locked="0"/>
    </xf>
    <xf numFmtId="0" fontId="13" fillId="0" borderId="24" xfId="0" applyFont="1" applyBorder="1" applyAlignment="1" applyProtection="1">
      <alignment horizontal="center" wrapText="1"/>
      <protection locked="0"/>
    </xf>
    <xf numFmtId="0" fontId="13" fillId="0" borderId="25" xfId="0" applyFont="1" applyBorder="1" applyAlignment="1" applyProtection="1">
      <alignment horizontal="center" wrapText="1"/>
      <protection locked="0"/>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3" fillId="0" borderId="12" xfId="0" applyFont="1" applyBorder="1" applyAlignment="1" applyProtection="1">
      <alignment horizontal="center" wrapText="1"/>
      <protection locked="0"/>
    </xf>
    <xf numFmtId="0" fontId="13" fillId="0" borderId="13" xfId="0" applyFont="1" applyBorder="1" applyAlignment="1" applyProtection="1">
      <alignment horizontal="center" wrapText="1"/>
      <protection locked="0"/>
    </xf>
    <xf numFmtId="0" fontId="13" fillId="0" borderId="14" xfId="0" applyFont="1" applyBorder="1" applyAlignment="1" applyProtection="1">
      <alignment horizontal="center" wrapText="1"/>
      <protection locked="0"/>
    </xf>
    <xf numFmtId="0" fontId="13" fillId="0" borderId="10"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13" fillId="0" borderId="5" xfId="0" applyFont="1" applyBorder="1" applyAlignment="1" applyProtection="1">
      <alignment horizontal="center" wrapText="1"/>
      <protection locked="0"/>
    </xf>
    <xf numFmtId="0" fontId="13" fillId="0" borderId="6" xfId="0" applyFont="1" applyBorder="1" applyAlignment="1" applyProtection="1">
      <alignment horizontal="center" wrapText="1"/>
      <protection locked="0"/>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2" borderId="39"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27" xfId="0"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protection locked="0"/>
    </xf>
    <xf numFmtId="0" fontId="6" fillId="3" borderId="4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5" xfId="0" applyFont="1" applyFill="1" applyBorder="1" applyAlignment="1">
      <alignment horizontal="center" vertical="center"/>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2598420</xdr:colOff>
      <xdr:row>3</xdr:row>
      <xdr:rowOff>175260</xdr:rowOff>
    </xdr:to>
    <xdr:pic>
      <xdr:nvPicPr>
        <xdr:cNvPr id="3" name="Imagen 2">
          <a:extLst>
            <a:ext uri="{FF2B5EF4-FFF2-40B4-BE49-F238E27FC236}">
              <a16:creationId xmlns:a16="http://schemas.microsoft.com/office/drawing/2014/main" id="{4AA2C22C-9C5C-CFBB-994B-2B91D4633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3398520" cy="678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abSelected="1" view="pageBreakPreview" zoomScale="85" zoomScaleNormal="100" zoomScaleSheetLayoutView="85" zoomScalePageLayoutView="62" workbookViewId="0">
      <selection activeCell="B6" sqref="B6:F6"/>
    </sheetView>
  </sheetViews>
  <sheetFormatPr defaultColWidth="11.42578125" defaultRowHeight="13.9"/>
  <cols>
    <col min="1" max="1" width="11.7109375" style="14" customWidth="1"/>
    <col min="2" max="2" width="59" style="15" customWidth="1"/>
    <col min="3" max="3" width="31.28515625" style="14" customWidth="1"/>
    <col min="4" max="4" width="13.7109375" style="14" customWidth="1"/>
    <col min="5" max="5" width="13.42578125" style="16" customWidth="1"/>
    <col min="6" max="6" width="18.7109375" style="14" customWidth="1"/>
    <col min="7" max="7" width="18.42578125" style="14" customWidth="1"/>
    <col min="8" max="8" width="12.42578125" style="14" hidden="1" customWidth="1"/>
    <col min="9" max="9" width="18.42578125" style="14" hidden="1" customWidth="1"/>
    <col min="10" max="10" width="21" style="14" customWidth="1"/>
    <col min="11" max="11" width="16.140625" style="14" hidden="1" customWidth="1"/>
    <col min="12" max="12" width="23.7109375" style="14" customWidth="1"/>
    <col min="13" max="13" width="11.42578125" style="14"/>
    <col min="14" max="14" width="13.7109375" style="14" customWidth="1"/>
    <col min="15" max="16384" width="11.42578125" style="14"/>
  </cols>
  <sheetData>
    <row r="1" spans="1:14">
      <c r="A1" s="3"/>
      <c r="B1" s="4"/>
      <c r="C1" s="3"/>
      <c r="D1" s="3"/>
      <c r="E1" s="5"/>
      <c r="F1" s="3"/>
      <c r="G1" s="3"/>
      <c r="H1" s="3"/>
      <c r="I1" s="3"/>
      <c r="J1" s="3"/>
      <c r="K1" s="3"/>
      <c r="L1" s="3"/>
    </row>
    <row r="2" spans="1:14" ht="19.149999999999999" customHeight="1">
      <c r="A2" s="3"/>
      <c r="B2" s="75"/>
      <c r="C2" s="75"/>
      <c r="D2" s="75"/>
      <c r="E2" s="75"/>
      <c r="F2" s="75"/>
      <c r="G2" s="75"/>
      <c r="H2" s="75"/>
      <c r="I2" s="75"/>
      <c r="J2" s="75"/>
      <c r="K2" s="75"/>
      <c r="L2" s="75"/>
    </row>
    <row r="3" spans="1:14" ht="10.15" customHeight="1">
      <c r="A3" s="3"/>
      <c r="B3" s="75"/>
      <c r="C3" s="75"/>
      <c r="D3" s="75"/>
      <c r="E3" s="75"/>
      <c r="F3" s="75"/>
      <c r="G3" s="75"/>
      <c r="H3" s="75"/>
      <c r="I3" s="75"/>
      <c r="J3" s="75"/>
      <c r="K3" s="75"/>
      <c r="L3" s="75"/>
    </row>
    <row r="4" spans="1:14" ht="18" thickBot="1">
      <c r="A4" s="3"/>
      <c r="B4" s="6"/>
      <c r="C4" s="6"/>
      <c r="D4" s="6"/>
      <c r="E4" s="7"/>
      <c r="F4" s="6"/>
      <c r="G4" s="6"/>
      <c r="H4" s="6"/>
      <c r="I4" s="6"/>
      <c r="J4" s="6"/>
      <c r="K4" s="6"/>
      <c r="L4" s="6"/>
    </row>
    <row r="5" spans="1:14" ht="40.9" customHeight="1">
      <c r="A5" s="33" t="s">
        <v>0</v>
      </c>
      <c r="B5" s="82" t="s">
        <v>1</v>
      </c>
      <c r="C5" s="83"/>
      <c r="D5" s="83"/>
      <c r="E5" s="83"/>
      <c r="F5" s="84"/>
      <c r="G5" s="8" t="s">
        <v>2</v>
      </c>
      <c r="H5" s="9"/>
      <c r="I5" s="9"/>
      <c r="J5" s="76" t="s">
        <v>3</v>
      </c>
      <c r="K5" s="76"/>
      <c r="L5" s="77"/>
    </row>
    <row r="6" spans="1:14" ht="30" customHeight="1">
      <c r="A6" s="33" t="s">
        <v>4</v>
      </c>
      <c r="B6" s="85"/>
      <c r="C6" s="85"/>
      <c r="D6" s="85"/>
      <c r="E6" s="85"/>
      <c r="F6" s="85"/>
      <c r="G6" s="87" t="s">
        <v>5</v>
      </c>
      <c r="H6" s="88"/>
      <c r="I6" s="17"/>
      <c r="J6" s="78"/>
      <c r="K6" s="78"/>
      <c r="L6" s="79"/>
    </row>
    <row r="7" spans="1:14" ht="21.75" customHeight="1" thickBot="1">
      <c r="A7" s="31" t="s">
        <v>6</v>
      </c>
      <c r="B7" s="86"/>
      <c r="C7" s="86"/>
      <c r="D7" s="86"/>
      <c r="E7" s="86"/>
      <c r="F7" s="86"/>
      <c r="G7" s="89" t="s">
        <v>7</v>
      </c>
      <c r="H7" s="90"/>
      <c r="I7" s="18"/>
      <c r="J7" s="80"/>
      <c r="K7" s="80"/>
      <c r="L7" s="81"/>
    </row>
    <row r="8" spans="1:14" ht="6" customHeight="1" thickBot="1">
      <c r="A8" s="3"/>
      <c r="B8" s="24"/>
      <c r="C8" s="25"/>
      <c r="D8" s="25"/>
      <c r="E8" s="26"/>
      <c r="F8" s="24"/>
      <c r="G8" s="24"/>
      <c r="H8" s="24"/>
      <c r="I8" s="24"/>
      <c r="J8" s="24"/>
      <c r="K8" s="24"/>
      <c r="L8" s="24"/>
    </row>
    <row r="9" spans="1:14" ht="34.5" customHeight="1" thickBot="1">
      <c r="A9" s="30" t="s">
        <v>8</v>
      </c>
      <c r="B9" s="33" t="s">
        <v>9</v>
      </c>
      <c r="C9" s="27" t="s">
        <v>10</v>
      </c>
      <c r="D9" s="27" t="s">
        <v>11</v>
      </c>
      <c r="E9" s="28" t="s">
        <v>12</v>
      </c>
      <c r="F9" s="27" t="s">
        <v>13</v>
      </c>
      <c r="G9" s="27" t="s">
        <v>14</v>
      </c>
      <c r="H9" s="27" t="s">
        <v>15</v>
      </c>
      <c r="I9" s="27" t="s">
        <v>16</v>
      </c>
      <c r="J9" s="27" t="s">
        <v>17</v>
      </c>
      <c r="K9" s="27" t="s">
        <v>18</v>
      </c>
      <c r="L9" s="29" t="s">
        <v>19</v>
      </c>
    </row>
    <row r="10" spans="1:14" ht="10.5" customHeight="1">
      <c r="A10" s="3"/>
      <c r="B10" s="39"/>
      <c r="C10" s="39"/>
      <c r="D10" s="39"/>
      <c r="E10" s="39"/>
      <c r="F10" s="39"/>
      <c r="G10" s="39"/>
      <c r="H10" s="39"/>
      <c r="I10" s="39"/>
      <c r="J10" s="39"/>
      <c r="K10" s="39"/>
      <c r="L10" s="39"/>
    </row>
    <row r="11" spans="1:14" ht="59.45" customHeight="1">
      <c r="A11" s="36">
        <v>1</v>
      </c>
      <c r="B11" s="35" t="s">
        <v>20</v>
      </c>
      <c r="C11" s="2"/>
      <c r="D11" s="37" t="s">
        <v>21</v>
      </c>
      <c r="E11" s="11">
        <v>11</v>
      </c>
      <c r="F11" s="1"/>
      <c r="G11" s="20"/>
      <c r="H11" s="21">
        <f>F11*G11</f>
        <v>0</v>
      </c>
      <c r="I11" s="21">
        <f>H11*E11</f>
        <v>0</v>
      </c>
      <c r="J11" s="12">
        <f>F11+H11</f>
        <v>0</v>
      </c>
      <c r="K11" s="12">
        <f t="shared" ref="K11:K12" si="0">E11*F11</f>
        <v>0</v>
      </c>
      <c r="L11" s="12">
        <f t="shared" ref="L11:L12" si="1">(F11+H11)*E11</f>
        <v>0</v>
      </c>
      <c r="N11" s="19"/>
    </row>
    <row r="12" spans="1:14" ht="63" customHeight="1">
      <c r="A12" s="32">
        <v>2</v>
      </c>
      <c r="B12" s="35" t="s">
        <v>22</v>
      </c>
      <c r="C12" s="2"/>
      <c r="D12" s="37" t="s">
        <v>21</v>
      </c>
      <c r="E12" s="11">
        <v>9</v>
      </c>
      <c r="F12" s="1"/>
      <c r="G12" s="20"/>
      <c r="H12" s="21">
        <f>F12*G12</f>
        <v>0</v>
      </c>
      <c r="I12" s="21">
        <f>H12*E12</f>
        <v>0</v>
      </c>
      <c r="J12" s="12">
        <f>F12+H12</f>
        <v>0</v>
      </c>
      <c r="K12" s="12">
        <f t="shared" si="0"/>
        <v>0</v>
      </c>
      <c r="L12" s="12">
        <f t="shared" si="1"/>
        <v>0</v>
      </c>
      <c r="N12" s="19"/>
    </row>
    <row r="13" spans="1:14" ht="45" customHeight="1">
      <c r="A13" s="32">
        <v>3</v>
      </c>
      <c r="B13" s="38" t="s">
        <v>23</v>
      </c>
      <c r="C13" s="2"/>
      <c r="D13" s="37" t="s">
        <v>21</v>
      </c>
      <c r="E13" s="11">
        <v>1</v>
      </c>
      <c r="F13" s="1"/>
      <c r="G13" s="20"/>
      <c r="H13" s="21">
        <f>F13*G13</f>
        <v>0</v>
      </c>
      <c r="I13" s="21">
        <f>H13*E13</f>
        <v>0</v>
      </c>
      <c r="J13" s="12">
        <f>F13+H13</f>
        <v>0</v>
      </c>
      <c r="K13" s="12">
        <f t="shared" ref="K13:K20" si="2">E13*F13</f>
        <v>0</v>
      </c>
      <c r="L13" s="12">
        <f t="shared" ref="L13:L20" si="3">(F13+H13)*E13</f>
        <v>0</v>
      </c>
      <c r="N13" s="19"/>
    </row>
    <row r="14" spans="1:14" ht="43.15" customHeight="1">
      <c r="A14" s="32">
        <v>4</v>
      </c>
      <c r="B14" s="35" t="s">
        <v>24</v>
      </c>
      <c r="C14" s="2"/>
      <c r="D14" s="37" t="s">
        <v>21</v>
      </c>
      <c r="E14" s="11">
        <v>1</v>
      </c>
      <c r="F14" s="1"/>
      <c r="G14" s="20"/>
      <c r="H14" s="21">
        <f>F14*G14</f>
        <v>0</v>
      </c>
      <c r="I14" s="21">
        <f>H14*E14</f>
        <v>0</v>
      </c>
      <c r="J14" s="12">
        <f>F14+H14</f>
        <v>0</v>
      </c>
      <c r="K14" s="12">
        <f t="shared" si="2"/>
        <v>0</v>
      </c>
      <c r="L14" s="12">
        <f t="shared" si="3"/>
        <v>0</v>
      </c>
      <c r="N14" s="19"/>
    </row>
    <row r="15" spans="1:14" ht="84.6" customHeight="1">
      <c r="A15" s="32">
        <v>5</v>
      </c>
      <c r="B15" s="35" t="s">
        <v>25</v>
      </c>
      <c r="C15" s="2"/>
      <c r="D15" s="37" t="s">
        <v>26</v>
      </c>
      <c r="E15" s="11">
        <v>25</v>
      </c>
      <c r="F15" s="1"/>
      <c r="G15" s="20"/>
      <c r="H15" s="21">
        <f>F15*G15</f>
        <v>0</v>
      </c>
      <c r="I15" s="21">
        <f>H15*E15</f>
        <v>0</v>
      </c>
      <c r="J15" s="12">
        <f>F15+H15</f>
        <v>0</v>
      </c>
      <c r="K15" s="12">
        <f t="shared" ref="K15" si="4">E15*F15</f>
        <v>0</v>
      </c>
      <c r="L15" s="12">
        <f t="shared" ref="L15" si="5">(F15+H15)*E15</f>
        <v>0</v>
      </c>
      <c r="N15" s="19"/>
    </row>
    <row r="16" spans="1:14" ht="85.9" customHeight="1">
      <c r="A16" s="32">
        <v>6</v>
      </c>
      <c r="B16" s="38" t="s">
        <v>27</v>
      </c>
      <c r="C16" s="2"/>
      <c r="D16" s="37" t="s">
        <v>26</v>
      </c>
      <c r="E16" s="11">
        <v>230</v>
      </c>
      <c r="F16" s="1"/>
      <c r="G16" s="20"/>
      <c r="H16" s="21">
        <f>F16*G16</f>
        <v>0</v>
      </c>
      <c r="I16" s="21">
        <f>H16*E16</f>
        <v>0</v>
      </c>
      <c r="J16" s="12">
        <f>F16+H16</f>
        <v>0</v>
      </c>
      <c r="K16" s="12">
        <f t="shared" si="2"/>
        <v>0</v>
      </c>
      <c r="L16" s="12">
        <f t="shared" si="3"/>
        <v>0</v>
      </c>
      <c r="N16" s="19"/>
    </row>
    <row r="17" spans="1:15" ht="90" customHeight="1">
      <c r="A17" s="32">
        <v>7</v>
      </c>
      <c r="B17" s="35" t="s">
        <v>28</v>
      </c>
      <c r="C17" s="2"/>
      <c r="D17" s="37" t="s">
        <v>26</v>
      </c>
      <c r="E17" s="11">
        <v>250</v>
      </c>
      <c r="F17" s="1"/>
      <c r="G17" s="20"/>
      <c r="H17" s="21">
        <f>F17*G17</f>
        <v>0</v>
      </c>
      <c r="I17" s="21">
        <f>H17*E17</f>
        <v>0</v>
      </c>
      <c r="J17" s="12">
        <f>F17+H17</f>
        <v>0</v>
      </c>
      <c r="K17" s="12">
        <f t="shared" ref="K17" si="6">E17*F17</f>
        <v>0</v>
      </c>
      <c r="L17" s="12">
        <f t="shared" ref="L17" si="7">(F17+H17)*E17</f>
        <v>0</v>
      </c>
      <c r="N17" s="19"/>
    </row>
    <row r="18" spans="1:15" ht="86.45" customHeight="1">
      <c r="A18" s="32">
        <v>8</v>
      </c>
      <c r="B18" s="35" t="s">
        <v>29</v>
      </c>
      <c r="C18" s="2"/>
      <c r="D18" s="37" t="s">
        <v>26</v>
      </c>
      <c r="E18" s="11">
        <v>175</v>
      </c>
      <c r="F18" s="1"/>
      <c r="G18" s="20"/>
      <c r="H18" s="21">
        <f>F18*G18</f>
        <v>0</v>
      </c>
      <c r="I18" s="21">
        <f>H18*E18</f>
        <v>0</v>
      </c>
      <c r="J18" s="12">
        <f>F18+H18</f>
        <v>0</v>
      </c>
      <c r="K18" s="12">
        <f t="shared" si="2"/>
        <v>0</v>
      </c>
      <c r="L18" s="12">
        <f t="shared" si="3"/>
        <v>0</v>
      </c>
      <c r="N18" s="19"/>
    </row>
    <row r="19" spans="1:15" ht="86.45" customHeight="1">
      <c r="A19" s="32">
        <v>9</v>
      </c>
      <c r="B19" s="35" t="s">
        <v>30</v>
      </c>
      <c r="C19" s="2"/>
      <c r="D19" s="37" t="s">
        <v>26</v>
      </c>
      <c r="E19" s="11">
        <v>230</v>
      </c>
      <c r="F19" s="1"/>
      <c r="G19" s="20"/>
      <c r="H19" s="21">
        <f>F19*G19</f>
        <v>0</v>
      </c>
      <c r="I19" s="21">
        <f>H19*E19</f>
        <v>0</v>
      </c>
      <c r="J19" s="12">
        <f>F19+H19</f>
        <v>0</v>
      </c>
      <c r="K19" s="12">
        <f t="shared" si="2"/>
        <v>0</v>
      </c>
      <c r="L19" s="12">
        <f t="shared" si="3"/>
        <v>0</v>
      </c>
      <c r="N19" s="19"/>
    </row>
    <row r="20" spans="1:15" ht="92.45" customHeight="1">
      <c r="A20" s="32">
        <v>10</v>
      </c>
      <c r="B20" s="35" t="s">
        <v>31</v>
      </c>
      <c r="C20" s="2"/>
      <c r="D20" s="37" t="s">
        <v>26</v>
      </c>
      <c r="E20" s="11">
        <v>90</v>
      </c>
      <c r="F20" s="1"/>
      <c r="G20" s="20"/>
      <c r="H20" s="21">
        <f>F20*G20</f>
        <v>0</v>
      </c>
      <c r="I20" s="21">
        <f>H20*E20</f>
        <v>0</v>
      </c>
      <c r="J20" s="12">
        <f>F20+H20</f>
        <v>0</v>
      </c>
      <c r="K20" s="12">
        <f t="shared" si="2"/>
        <v>0</v>
      </c>
      <c r="L20" s="12">
        <f t="shared" si="3"/>
        <v>0</v>
      </c>
      <c r="N20" s="19"/>
    </row>
    <row r="21" spans="1:15" ht="70.150000000000006" customHeight="1">
      <c r="A21" s="32">
        <v>11</v>
      </c>
      <c r="B21" s="38" t="s">
        <v>32</v>
      </c>
      <c r="C21" s="2"/>
      <c r="D21" s="37" t="s">
        <v>21</v>
      </c>
      <c r="E21" s="11">
        <v>1</v>
      </c>
      <c r="F21" s="1"/>
      <c r="G21" s="20"/>
      <c r="H21" s="21">
        <f>F21*G21</f>
        <v>0</v>
      </c>
      <c r="I21" s="21">
        <f>H21*E21</f>
        <v>0</v>
      </c>
      <c r="J21" s="12">
        <f>F21+H21</f>
        <v>0</v>
      </c>
      <c r="K21" s="12">
        <f t="shared" ref="K21" si="8">E21*F21</f>
        <v>0</v>
      </c>
      <c r="L21" s="12">
        <f t="shared" ref="L21" si="9">(F21+H21)*E21</f>
        <v>0</v>
      </c>
      <c r="N21" s="19"/>
    </row>
    <row r="22" spans="1:15" ht="58.15" customHeight="1">
      <c r="A22" s="32">
        <v>12</v>
      </c>
      <c r="B22" s="35" t="s">
        <v>33</v>
      </c>
      <c r="C22" s="2"/>
      <c r="D22" s="37" t="s">
        <v>21</v>
      </c>
      <c r="E22" s="11">
        <v>1</v>
      </c>
      <c r="F22" s="1"/>
      <c r="G22" s="20"/>
      <c r="H22" s="21">
        <f>F22*G22</f>
        <v>0</v>
      </c>
      <c r="I22" s="21">
        <f>H22*E22</f>
        <v>0</v>
      </c>
      <c r="J22" s="12">
        <f>F22+H22</f>
        <v>0</v>
      </c>
      <c r="K22" s="12">
        <f t="shared" ref="K22:K23" si="10">E22*F22</f>
        <v>0</v>
      </c>
      <c r="L22" s="12">
        <f t="shared" ref="L22:L23" si="11">(F22+H22)*E22</f>
        <v>0</v>
      </c>
      <c r="N22" s="19"/>
    </row>
    <row r="23" spans="1:15" ht="19.149999999999999" customHeight="1">
      <c r="A23" s="34"/>
      <c r="B23" s="10"/>
      <c r="C23" s="2"/>
      <c r="D23" s="37"/>
      <c r="E23" s="11"/>
      <c r="F23" s="1"/>
      <c r="G23" s="20"/>
      <c r="H23" s="21">
        <f t="shared" ref="H23" si="12">F23*G23</f>
        <v>0</v>
      </c>
      <c r="I23" s="21">
        <f>H23*E23</f>
        <v>0</v>
      </c>
      <c r="J23" s="12">
        <f t="shared" ref="J23" si="13">F23+H23</f>
        <v>0</v>
      </c>
      <c r="K23" s="12">
        <f t="shared" si="10"/>
        <v>0</v>
      </c>
      <c r="L23" s="13">
        <f t="shared" si="11"/>
        <v>0</v>
      </c>
      <c r="N23" s="19"/>
    </row>
    <row r="24" spans="1:15" ht="19.149999999999999" customHeight="1">
      <c r="A24" s="34"/>
      <c r="B24" s="10"/>
      <c r="C24" s="2"/>
      <c r="D24" s="37"/>
      <c r="E24" s="11"/>
      <c r="F24" s="1"/>
      <c r="G24" s="20"/>
      <c r="H24" s="21">
        <f t="shared" ref="H24" si="14">F24*G24</f>
        <v>0</v>
      </c>
      <c r="I24" s="21">
        <f>H24*E24</f>
        <v>0</v>
      </c>
      <c r="J24" s="12">
        <f t="shared" ref="J24" si="15">F24+H24</f>
        <v>0</v>
      </c>
      <c r="K24" s="12">
        <f t="shared" ref="K24" si="16">E24*F24</f>
        <v>0</v>
      </c>
      <c r="L24" s="13">
        <f t="shared" ref="L24" si="17">(F24+H24)*E24</f>
        <v>0</v>
      </c>
      <c r="N24" s="19"/>
    </row>
    <row r="25" spans="1:15" ht="26.45" customHeight="1" thickBot="1">
      <c r="A25" s="61"/>
      <c r="B25" s="61"/>
      <c r="C25" s="61"/>
      <c r="D25" s="61"/>
      <c r="E25" s="61"/>
      <c r="F25" s="61"/>
      <c r="G25" s="61"/>
      <c r="H25" s="61"/>
      <c r="I25" s="61"/>
      <c r="J25" s="61"/>
      <c r="K25" s="61"/>
      <c r="L25" s="62"/>
    </row>
    <row r="26" spans="1:15" s="22" customFormat="1" ht="39.75" customHeight="1" thickBot="1">
      <c r="A26" s="45" t="s">
        <v>34</v>
      </c>
      <c r="B26" s="46"/>
      <c r="C26" s="40"/>
      <c r="D26" s="40"/>
      <c r="E26" s="41"/>
      <c r="F26" s="41"/>
      <c r="G26" s="63" t="s">
        <v>35</v>
      </c>
      <c r="H26" s="64"/>
      <c r="I26" s="65"/>
      <c r="J26" s="42">
        <f>L11+L12+L13+L14+L15+L16+L17+L19+L20+L21+L22+L23+L24</f>
        <v>0</v>
      </c>
      <c r="K26" s="43"/>
      <c r="L26" s="44"/>
      <c r="N26" s="23"/>
      <c r="O26" s="22" t="s">
        <v>36</v>
      </c>
    </row>
    <row r="27" spans="1:15" ht="6" customHeight="1" thickBot="1">
      <c r="A27" s="56"/>
      <c r="B27" s="57"/>
      <c r="C27" s="57"/>
      <c r="D27" s="57"/>
      <c r="E27" s="57"/>
      <c r="F27" s="57"/>
      <c r="G27" s="57"/>
      <c r="H27" s="57"/>
      <c r="I27" s="57"/>
      <c r="J27" s="57"/>
      <c r="K27" s="57"/>
      <c r="L27" s="58"/>
    </row>
    <row r="28" spans="1:15" ht="6" customHeight="1" thickBot="1">
      <c r="A28" s="59"/>
      <c r="B28" s="59"/>
      <c r="C28" s="59"/>
      <c r="D28" s="59"/>
      <c r="E28" s="59"/>
      <c r="F28" s="59"/>
      <c r="G28" s="59"/>
      <c r="H28" s="59"/>
      <c r="I28" s="59"/>
      <c r="J28" s="59"/>
      <c r="K28" s="59"/>
      <c r="L28" s="60"/>
    </row>
    <row r="29" spans="1:15" ht="15" customHeight="1">
      <c r="A29" s="47" t="s">
        <v>37</v>
      </c>
      <c r="B29" s="48"/>
      <c r="C29" s="48"/>
      <c r="D29" s="48"/>
      <c r="E29" s="48"/>
      <c r="F29" s="49"/>
      <c r="G29" s="66" t="s">
        <v>38</v>
      </c>
      <c r="H29" s="66"/>
      <c r="I29" s="66"/>
      <c r="J29" s="67"/>
      <c r="K29" s="67"/>
      <c r="L29" s="68"/>
    </row>
    <row r="30" spans="1:15" ht="11.25" customHeight="1">
      <c r="A30" s="50"/>
      <c r="B30" s="51"/>
      <c r="C30" s="51"/>
      <c r="D30" s="51"/>
      <c r="E30" s="51"/>
      <c r="F30" s="52"/>
      <c r="G30" s="69"/>
      <c r="H30" s="69"/>
      <c r="I30" s="69"/>
      <c r="J30" s="70"/>
      <c r="K30" s="70"/>
      <c r="L30" s="71"/>
    </row>
    <row r="31" spans="1:15" ht="19.149999999999999" customHeight="1">
      <c r="A31" s="50"/>
      <c r="B31" s="51"/>
      <c r="C31" s="51"/>
      <c r="D31" s="51"/>
      <c r="E31" s="51"/>
      <c r="F31" s="52"/>
      <c r="G31" s="69"/>
      <c r="H31" s="69"/>
      <c r="I31" s="69"/>
      <c r="J31" s="70"/>
      <c r="K31" s="70"/>
      <c r="L31" s="71"/>
    </row>
    <row r="32" spans="1:15" ht="1.5" customHeight="1">
      <c r="A32" s="50"/>
      <c r="B32" s="51"/>
      <c r="C32" s="51"/>
      <c r="D32" s="51"/>
      <c r="E32" s="51"/>
      <c r="F32" s="52"/>
      <c r="G32" s="69"/>
      <c r="H32" s="69"/>
      <c r="I32" s="69"/>
      <c r="J32" s="70"/>
      <c r="K32" s="70"/>
      <c r="L32" s="71"/>
    </row>
    <row r="33" spans="1:12" ht="0.6" customHeight="1" thickBot="1">
      <c r="A33" s="53"/>
      <c r="B33" s="54"/>
      <c r="C33" s="54"/>
      <c r="D33" s="54"/>
      <c r="E33" s="54"/>
      <c r="F33" s="55"/>
      <c r="G33" s="72"/>
      <c r="H33" s="72"/>
      <c r="I33" s="72"/>
      <c r="J33" s="73"/>
      <c r="K33" s="73"/>
      <c r="L33" s="74"/>
    </row>
    <row r="36" spans="1:12">
      <c r="L36" s="19"/>
    </row>
    <row r="37" spans="1:12">
      <c r="L37" s="19"/>
    </row>
    <row r="38" spans="1:12">
      <c r="L38" s="19"/>
    </row>
    <row r="41" spans="1:12">
      <c r="L41" s="19"/>
    </row>
  </sheetData>
  <mergeCells count="19">
    <mergeCell ref="B2:L3"/>
    <mergeCell ref="J5:L5"/>
    <mergeCell ref="J6:L6"/>
    <mergeCell ref="J7:L7"/>
    <mergeCell ref="B5:F5"/>
    <mergeCell ref="B6:F6"/>
    <mergeCell ref="B7:F7"/>
    <mergeCell ref="G6:H6"/>
    <mergeCell ref="G7:H7"/>
    <mergeCell ref="B10:L10"/>
    <mergeCell ref="C26:F26"/>
    <mergeCell ref="J26:L26"/>
    <mergeCell ref="A26:B26"/>
    <mergeCell ref="A29:F33"/>
    <mergeCell ref="A27:L27"/>
    <mergeCell ref="A28:L28"/>
    <mergeCell ref="A25:L25"/>
    <mergeCell ref="G26:I26"/>
    <mergeCell ref="G29:L33"/>
  </mergeCells>
  <dataValidations count="1">
    <dataValidation type="decimal" allowBlank="1" showInputMessage="1" showErrorMessage="1" errorTitle="ALERTA" error="EN ESTA CELDA SOLO ES PERMITIDO DÍGITOS NUMÉRICOS" sqref="F11:F24" xr:uid="{00000000-0002-0000-0000-000000000000}">
      <formula1>0</formula1>
      <formula2>9999999.99</formula2>
    </dataValidation>
  </dataValidations>
  <printOptions horizontalCentered="1"/>
  <pageMargins left="0.39370078740157483" right="0.39370078740157483" top="0.39370078740157483" bottom="0.15" header="0.31496062992125984" footer="0.09"/>
  <pageSetup scale="61" fitToHeight="0" orientation="landscape"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signacion xmlns="caf61add-cf15-4341-ad7c-3bb05f38d729">
      <UserInfo>
        <DisplayName/>
        <AccountId xsi:nil="true"/>
        <AccountType/>
      </UserInfo>
    </Asignacion>
    <Comentarios xmlns="caf61add-cf15-4341-ad7c-3bb05f38d729" xsi:nil="true"/>
    <Estado xmlns="caf61add-cf15-4341-ad7c-3bb05f38d729">No hay informes preliminares</Estado>
    <SharedWithUsers xmlns="209cd0db-1aa9-466c-8933-4493a1504f63">
      <UserInfo>
        <DisplayName>Richard A. Gomez</DisplayName>
        <AccountId>1007</AccountId>
        <AccountType/>
      </UserInfo>
      <UserInfo>
        <DisplayName>Argelis R. Olivero R.</DisplayName>
        <AccountId>1529</AccountId>
        <AccountType/>
      </UserInfo>
    </SharedWithUsers>
    <TaxCatchAll xmlns="ef3d409c-51e8-4a1c-b238-cf9f3673307b" xsi:nil="true"/>
    <lcf76f155ced4ddcb4097134ff3c332f xmlns="caf61add-cf15-4341-ad7c-3bb05f38d72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1183DAE40A09449CE2F3513D1B395A" ma:contentTypeVersion="21" ma:contentTypeDescription="Create a new document." ma:contentTypeScope="" ma:versionID="2669eb165d95b6befc731830b9a10efa">
  <xsd:schema xmlns:xsd="http://www.w3.org/2001/XMLSchema" xmlns:xs="http://www.w3.org/2001/XMLSchema" xmlns:p="http://schemas.microsoft.com/office/2006/metadata/properties" xmlns:ns2="caf61add-cf15-4341-ad7c-3bb05f38d729" xmlns:ns3="209cd0db-1aa9-466c-8933-4493a1504f63" xmlns:ns4="ef3d409c-51e8-4a1c-b238-cf9f3673307b" targetNamespace="http://schemas.microsoft.com/office/2006/metadata/properties" ma:root="true" ma:fieldsID="db97547046be20c22da17b4477f0c17c" ns2:_="" ns3:_="" ns4:_="">
    <xsd:import namespace="caf61add-cf15-4341-ad7c-3bb05f38d729"/>
    <xsd:import namespace="209cd0db-1aa9-466c-8933-4493a1504f63"/>
    <xsd:import namespace="ef3d409c-51e8-4a1c-b238-cf9f3673307b"/>
    <xsd:element name="properties">
      <xsd:complexType>
        <xsd:sequence>
          <xsd:element name="documentManagement">
            <xsd:complexType>
              <xsd:all>
                <xsd:element ref="ns2:Comentarios" minOccurs="0"/>
                <xsd:element ref="ns2:Estado" minOccurs="0"/>
                <xsd:element ref="ns2:Asignac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61add-cf15-4341-ad7c-3bb05f38d729" elementFormDefault="qualified">
    <xsd:import namespace="http://schemas.microsoft.com/office/2006/documentManagement/types"/>
    <xsd:import namespace="http://schemas.microsoft.com/office/infopath/2007/PartnerControls"/>
    <xsd:element name="Comentarios" ma:index="2" nillable="true" ma:displayName="Comentarios" ma:format="Dropdown" ma:internalName="Comentarios" ma:readOnly="false">
      <xsd:simpleType>
        <xsd:restriction base="dms:Note"/>
      </xsd:simpleType>
    </xsd:element>
    <xsd:element name="Estado" ma:index="3" nillable="true" ma:displayName="Estado" ma:default="No hay informes preliminares" ma:format="Dropdown" ma:internalName="Estado" ma:readOnly="false">
      <xsd:simpleType>
        <xsd:restriction base="dms:Text">
          <xsd:maxLength value="255"/>
        </xsd:restriction>
      </xsd:simpleType>
    </xsd:element>
    <xsd:element name="Asignacion" ma:index="4" nillable="true" ma:displayName="Asignacion" ma:format="Dropdown" ma:list="UserInfo" ma:SharePointGroup="0" ma:internalName="Asignacion"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hidden="true" ma:internalName="MediaLengthInSeconds" ma:readOnly="true">
      <xsd:simpleType>
        <xsd:restriction base="dms:Unknown"/>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780DF9-AA66-4602-83E9-1949E52B934E}"/>
</file>

<file path=customXml/itemProps2.xml><?xml version="1.0" encoding="utf-8"?>
<ds:datastoreItem xmlns:ds="http://schemas.openxmlformats.org/officeDocument/2006/customXml" ds:itemID="{6BB47DE0-D134-4A84-9F1B-D00692A940CF}"/>
</file>

<file path=customXml/itemProps3.xml><?xml version="1.0" encoding="utf-8"?>
<ds:datastoreItem xmlns:ds="http://schemas.openxmlformats.org/officeDocument/2006/customXml" ds:itemID="{3FD83C92-2A67-4436-858E-3D1439671F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Mery Ann Pool Piña</cp:lastModifiedBy>
  <cp:revision/>
  <dcterms:created xsi:type="dcterms:W3CDTF">2014-12-15T12:59:31Z</dcterms:created>
  <dcterms:modified xsi:type="dcterms:W3CDTF">2022-12-06T13:34:04Z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0x010100321183DAE40A09449CE2F3513D1B395A</vt:lpwstr>
  </property>
  <property fmtid="{D5CDD505-2E9C-101B-9397-08002B2CF9AE}" pid="3" name="MediaServiceImageTags">
    <vt:lpwstr/>
  </property>
</Properties>
</file>