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C:\Users\pricesmart\Desktop\"/>
    </mc:Choice>
  </mc:AlternateContent>
  <xr:revisionPtr revIDLastSave="0" documentId="8_{391D921F-3247-41D6-B16E-1AC112494BEB}" xr6:coauthVersionLast="47" xr6:coauthVersionMax="47" xr10:uidLastSave="{00000000-0000-0000-0000-000000000000}"/>
  <bookViews>
    <workbookView xWindow="-120" yWindow="-120" windowWidth="24240" windowHeight="13140" xr2:uid="{00000000-000D-0000-FFFF-FFFF00000000}"/>
  </bookViews>
  <sheets>
    <sheet name="LPN-CPJ-15-2022" sheetId="5" r:id="rId1"/>
  </sheets>
  <definedNames>
    <definedName name="_xlnm.Print_Area" localSheetId="0">'LPN-CPJ-15-2022'!$A$1:$M$96</definedName>
    <definedName name="_xlnm.Print_Titles" localSheetId="0">'LPN-CPJ-15-2022'!$9:$9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4" i="5" l="1"/>
  <c r="I84" i="5"/>
  <c r="M84" i="5" s="1"/>
  <c r="L83" i="5"/>
  <c r="I83" i="5"/>
  <c r="M83" i="5" s="1"/>
  <c r="L82" i="5"/>
  <c r="I82" i="5"/>
  <c r="K82" i="5" s="1"/>
  <c r="L81" i="5"/>
  <c r="I81" i="5"/>
  <c r="K81" i="5" s="1"/>
  <c r="L80" i="5"/>
  <c r="I80" i="5"/>
  <c r="J80" i="5" s="1"/>
  <c r="L79" i="5"/>
  <c r="I79" i="5"/>
  <c r="M79" i="5" s="1"/>
  <c r="L78" i="5"/>
  <c r="I78" i="5"/>
  <c r="K78" i="5" s="1"/>
  <c r="L77" i="5"/>
  <c r="I77" i="5"/>
  <c r="M77" i="5" s="1"/>
  <c r="L76" i="5"/>
  <c r="M85" i="5" s="1"/>
  <c r="I76" i="5"/>
  <c r="J76" i="5" s="1"/>
  <c r="L72" i="5"/>
  <c r="I72" i="5"/>
  <c r="M72" i="5" s="1"/>
  <c r="L71" i="5"/>
  <c r="I71" i="5"/>
  <c r="M71" i="5" s="1"/>
  <c r="L70" i="5"/>
  <c r="I70" i="5"/>
  <c r="K70" i="5" s="1"/>
  <c r="L69" i="5"/>
  <c r="I69" i="5"/>
  <c r="K69" i="5" s="1"/>
  <c r="L68" i="5"/>
  <c r="I68" i="5"/>
  <c r="J68" i="5" s="1"/>
  <c r="L67" i="5"/>
  <c r="I67" i="5"/>
  <c r="J67" i="5" s="1"/>
  <c r="L66" i="5"/>
  <c r="I66" i="5"/>
  <c r="M66" i="5" s="1"/>
  <c r="L65" i="5"/>
  <c r="I65" i="5"/>
  <c r="M65" i="5" s="1"/>
  <c r="L64" i="5"/>
  <c r="I64" i="5"/>
  <c r="M64" i="5" s="1"/>
  <c r="L63" i="5"/>
  <c r="I63" i="5"/>
  <c r="K63" i="5" s="1"/>
  <c r="L62" i="5"/>
  <c r="I62" i="5"/>
  <c r="K62" i="5" s="1"/>
  <c r="L58" i="5"/>
  <c r="I58" i="5"/>
  <c r="M58" i="5" s="1"/>
  <c r="L57" i="5"/>
  <c r="I57" i="5"/>
  <c r="J57" i="5" s="1"/>
  <c r="L56" i="5"/>
  <c r="I56" i="5"/>
  <c r="K56" i="5" s="1"/>
  <c r="L55" i="5"/>
  <c r="I55" i="5"/>
  <c r="M55" i="5" s="1"/>
  <c r="L54" i="5"/>
  <c r="I54" i="5"/>
  <c r="K54" i="5" s="1"/>
  <c r="L53" i="5"/>
  <c r="I53" i="5"/>
  <c r="M53" i="5" s="1"/>
  <c r="L49" i="5"/>
  <c r="I49" i="5"/>
  <c r="K49" i="5" s="1"/>
  <c r="L48" i="5"/>
  <c r="I48" i="5"/>
  <c r="M48" i="5" s="1"/>
  <c r="L47" i="5"/>
  <c r="I47" i="5"/>
  <c r="M47" i="5" s="1"/>
  <c r="L46" i="5"/>
  <c r="I46" i="5"/>
  <c r="M46" i="5" s="1"/>
  <c r="L45" i="5"/>
  <c r="I45" i="5"/>
  <c r="M45" i="5" s="1"/>
  <c r="L44" i="5"/>
  <c r="I44" i="5"/>
  <c r="K44" i="5" s="1"/>
  <c r="L43" i="5"/>
  <c r="I43" i="5"/>
  <c r="M43" i="5" s="1"/>
  <c r="L42" i="5"/>
  <c r="I42" i="5"/>
  <c r="J42" i="5" s="1"/>
  <c r="L41" i="5"/>
  <c r="I41" i="5"/>
  <c r="M41" i="5" s="1"/>
  <c r="L37" i="5"/>
  <c r="I37" i="5"/>
  <c r="K37" i="5" s="1"/>
  <c r="L36" i="5"/>
  <c r="I36" i="5"/>
  <c r="K36" i="5" s="1"/>
  <c r="L35" i="5"/>
  <c r="I35" i="5"/>
  <c r="J35" i="5" s="1"/>
  <c r="L34" i="5"/>
  <c r="I34" i="5"/>
  <c r="M34" i="5" s="1"/>
  <c r="L33" i="5"/>
  <c r="I33" i="5"/>
  <c r="M33" i="5" s="1"/>
  <c r="L32" i="5"/>
  <c r="I32" i="5"/>
  <c r="M32" i="5" s="1"/>
  <c r="L31" i="5"/>
  <c r="I31" i="5"/>
  <c r="K31" i="5" s="1"/>
  <c r="L30" i="5"/>
  <c r="I30" i="5"/>
  <c r="K30" i="5" s="1"/>
  <c r="L26" i="5"/>
  <c r="I26" i="5"/>
  <c r="M26" i="5" s="1"/>
  <c r="L25" i="5"/>
  <c r="I25" i="5"/>
  <c r="M25" i="5" s="1"/>
  <c r="L24" i="5"/>
  <c r="I24" i="5"/>
  <c r="J24" i="5" s="1"/>
  <c r="L23" i="5"/>
  <c r="I23" i="5"/>
  <c r="K23" i="5" s="1"/>
  <c r="L22" i="5"/>
  <c r="I22" i="5"/>
  <c r="K22" i="5" s="1"/>
  <c r="L21" i="5"/>
  <c r="I21" i="5"/>
  <c r="J21" i="5" s="1"/>
  <c r="I12" i="5"/>
  <c r="M12" i="5" s="1"/>
  <c r="L12" i="5"/>
  <c r="I13" i="5"/>
  <c r="K13" i="5" s="1"/>
  <c r="L13" i="5"/>
  <c r="I14" i="5"/>
  <c r="J14" i="5" s="1"/>
  <c r="L14" i="5"/>
  <c r="I15" i="5"/>
  <c r="K15" i="5" s="1"/>
  <c r="L15" i="5"/>
  <c r="I16" i="5"/>
  <c r="M16" i="5" s="1"/>
  <c r="L16" i="5"/>
  <c r="I17" i="5"/>
  <c r="M17" i="5" s="1"/>
  <c r="L17" i="5"/>
  <c r="I11" i="5"/>
  <c r="K11" i="5" s="1"/>
  <c r="M73" i="5" l="1"/>
  <c r="K80" i="5"/>
  <c r="M76" i="5"/>
  <c r="M80" i="5"/>
  <c r="M81" i="5"/>
  <c r="J79" i="5"/>
  <c r="K79" i="5"/>
  <c r="M82" i="5"/>
  <c r="J84" i="5"/>
  <c r="J77" i="5"/>
  <c r="K84" i="5"/>
  <c r="K77" i="5"/>
  <c r="J82" i="5"/>
  <c r="J78" i="5"/>
  <c r="K83" i="5"/>
  <c r="K76" i="5"/>
  <c r="M78" i="5"/>
  <c r="J81" i="5"/>
  <c r="J83" i="5"/>
  <c r="M56" i="5"/>
  <c r="M54" i="5"/>
  <c r="J49" i="5"/>
  <c r="M59" i="5"/>
  <c r="M67" i="5"/>
  <c r="M69" i="5"/>
  <c r="M50" i="5"/>
  <c r="K67" i="5"/>
  <c r="M70" i="5"/>
  <c r="M49" i="5"/>
  <c r="M62" i="5"/>
  <c r="M21" i="5"/>
  <c r="M63" i="5"/>
  <c r="K68" i="5"/>
  <c r="J72" i="5"/>
  <c r="K72" i="5"/>
  <c r="J54" i="5"/>
  <c r="K58" i="5"/>
  <c r="M68" i="5"/>
  <c r="M14" i="5"/>
  <c r="J65" i="5"/>
  <c r="K65" i="5"/>
  <c r="J70" i="5"/>
  <c r="J63" i="5"/>
  <c r="J66" i="5"/>
  <c r="K66" i="5"/>
  <c r="J71" i="5"/>
  <c r="J64" i="5"/>
  <c r="K71" i="5"/>
  <c r="K64" i="5"/>
  <c r="J69" i="5"/>
  <c r="J62" i="5"/>
  <c r="K57" i="5"/>
  <c r="M57" i="5"/>
  <c r="J55" i="5"/>
  <c r="K55" i="5"/>
  <c r="J53" i="5"/>
  <c r="K53" i="5"/>
  <c r="J58" i="5"/>
  <c r="J56" i="5"/>
  <c r="K42" i="5"/>
  <c r="K35" i="5"/>
  <c r="M35" i="5"/>
  <c r="M27" i="5"/>
  <c r="M38" i="5"/>
  <c r="M30" i="5"/>
  <c r="M42" i="5"/>
  <c r="K47" i="5"/>
  <c r="J37" i="5"/>
  <c r="J47" i="5"/>
  <c r="M37" i="5"/>
  <c r="J15" i="5"/>
  <c r="M44" i="5"/>
  <c r="J45" i="5"/>
  <c r="K45" i="5"/>
  <c r="K41" i="5"/>
  <c r="J44" i="5"/>
  <c r="J43" i="5"/>
  <c r="K43" i="5"/>
  <c r="J48" i="5"/>
  <c r="J41" i="5"/>
  <c r="K48" i="5"/>
  <c r="J46" i="5"/>
  <c r="K46" i="5"/>
  <c r="J36" i="5"/>
  <c r="M31" i="5"/>
  <c r="K34" i="5"/>
  <c r="M36" i="5"/>
  <c r="J31" i="5"/>
  <c r="J34" i="5"/>
  <c r="J32" i="5"/>
  <c r="J33" i="5"/>
  <c r="K33" i="5"/>
  <c r="K32" i="5"/>
  <c r="J30" i="5"/>
  <c r="K26" i="5"/>
  <c r="J23" i="5"/>
  <c r="J26" i="5"/>
  <c r="J17" i="5"/>
  <c r="M23" i="5"/>
  <c r="J13" i="5"/>
  <c r="K24" i="5"/>
  <c r="K21" i="5"/>
  <c r="M24" i="5"/>
  <c r="M22" i="5"/>
  <c r="J25" i="5"/>
  <c r="K25" i="5"/>
  <c r="J22" i="5"/>
  <c r="J11" i="5"/>
  <c r="J16" i="5"/>
  <c r="K14" i="5"/>
  <c r="J12" i="5"/>
  <c r="K16" i="5"/>
  <c r="K17" i="5"/>
  <c r="M11" i="5"/>
  <c r="M13" i="5"/>
  <c r="K12" i="5"/>
  <c r="M15" i="5"/>
  <c r="M86" i="5" l="1"/>
  <c r="M87" i="5" s="1"/>
  <c r="M74" i="5"/>
  <c r="M75" i="5" s="1"/>
  <c r="M60" i="5"/>
  <c r="M61" i="5" s="1"/>
  <c r="M39" i="5"/>
  <c r="M40" i="5" s="1"/>
  <c r="M28" i="5"/>
  <c r="M29" i="5" s="1"/>
  <c r="M51" i="5"/>
  <c r="M52" i="5" s="1"/>
  <c r="M19" i="5"/>
  <c r="L11" i="5" l="1"/>
  <c r="M18" i="5" s="1"/>
  <c r="M20" i="5" l="1"/>
  <c r="K89" i="5" s="1"/>
</calcChain>
</file>

<file path=xl/sharedStrings.xml><?xml version="1.0" encoding="utf-8"?>
<sst xmlns="http://schemas.openxmlformats.org/spreadsheetml/2006/main" count="151" uniqueCount="98">
  <si>
    <t>OFERTA ECONÓMICA</t>
  </si>
  <si>
    <t>Título del Proceso:</t>
  </si>
  <si>
    <t>ADQUISICIÓN E INSTALACIÓN DE CIENTO CUATRO (104) ACONDICIONADORES DE AIRE PARA DISTINTAS
DEPENDENCIAS DEL PODER JUDICIAL A NIVEL NACIONAL.</t>
  </si>
  <si>
    <t>Referencia del proceso:</t>
  </si>
  <si>
    <t>LPN-CPJ-15-2022</t>
  </si>
  <si>
    <t>Nombre del Oferente:</t>
  </si>
  <si>
    <t>RNC/Cédula:</t>
  </si>
  <si>
    <t>Fecha:</t>
  </si>
  <si>
    <t>RPE:</t>
  </si>
  <si>
    <t>Localidad</t>
  </si>
  <si>
    <t>Marca y Modelo</t>
  </si>
  <si>
    <t>Cantidad</t>
  </si>
  <si>
    <t>Precio Unitario Final</t>
  </si>
  <si>
    <t>Precio Total</t>
  </si>
  <si>
    <t>(LOTE 1)
 SANTO DOMINGO, DISTRITO NACIONAL Y MONTE PLATA</t>
  </si>
  <si>
    <t xml:space="preserve">Santo Domingo y Distrito Nacional </t>
  </si>
  <si>
    <t>Acondicionador de aire de 12,000 BTU, R410 A, consola de pared, eficiencia 17 mínimo, condensador con protección anticorrosiva, Voltaje 208-230 voltios, Frecuencia 60HZ.
Garantía mínima de dos (2) años en piezas y servicios incluyendo el compresor.</t>
  </si>
  <si>
    <t>Acondicionador de aire de 18,000 BTU, R410 A, consola de pared, eficiencia 17 mínimo, condensador con protección anticorrosiva, Voltaje 208-230 voltios, Frecuencia 60HZ.
Garantía mínima de dos (2) años en piezas y servicios incluyendo el compresor.</t>
  </si>
  <si>
    <t>Acondicionador de aire de 24,000 BTU, R410 A, consola de pared, eficiencia 17 mínimo, condensador con protección anticorrosiva, Voltaje 208-230 voltios, Frecuencia 60HZ.
Garantía mínima de dos (2) años en piezas y servicios incluyendo el compresor.</t>
  </si>
  <si>
    <t>Acondicionador de aire de 48,000 BTU, R410 A, consola de piso techo, eficiencia 17 mínimo, condensador con protección anticorrosiva, Voltaje 208-230 voltios, Frecuencia 60HZ.
Garantía mínima de dos (2) años en piezas y servicios incluyendo el compresor.</t>
  </si>
  <si>
    <t>Acondicionador de aire de 60,000 BTU, R410 A, Manejadora, eficiencia 17 mínimo, condensador con protección anticorrosiva, Voltaje 208-230 voltios, Frecuencia 60HZ.
Garantía mínima de dos (2) años en piezas y servicios incluyendo el compresor.</t>
  </si>
  <si>
    <t>Monte Plata</t>
  </si>
  <si>
    <t>Acondicionador de aire de 12,000 BTU, R410 A, consola de pared, eficiencia 17 Mínimo, condensador con protección anticorrosiva, Voltaje 208-230 voltios, Frecuencia 60HZ.Garantía mínima de dos (2) años en piezas y servicios incluyendo el compresor.</t>
  </si>
  <si>
    <t xml:space="preserve">(LOTE 2)
 SANTIAGO Y PUERTO PLATA 
</t>
  </si>
  <si>
    <t>Santiago</t>
  </si>
  <si>
    <t>Acondicionador de aire 36,000 BTU, R410 A, consola piso techo, eficiencia 17 mínimo, condensador con protección anticorrosiva, Voltaje 208-230 voltios,
Frecuencia 60HZ.
Garantía mínima de dos (2) años en piezas y servicios incluyendo el compresor.</t>
  </si>
  <si>
    <t>Acondicionador de aire de 60,000 BTU, R410 A, consola de piso techo, eficiencia 17 mínimo, condensador con protección anticorrosiva, Voltaje 208-230 voltios, Frecuencia 60HZ.
Garantía mínima de dos (2) años en piezas y servicios incluyendo el compresor.</t>
  </si>
  <si>
    <t xml:space="preserve">Puerto Plata </t>
  </si>
  <si>
    <t>Acondicionador de aire de 120,000 BTU (10 toneladas), R410 A, 480 volteos, 60Hz, trifásico, tipo manejadora, eficiencia 13 mínimo, condensador con protección anticorrosiva.
Garantía mínima de dos (2) años en piezas y servicios incluyendo el compresor.</t>
  </si>
  <si>
    <t xml:space="preserve">(LOTE 3)
 LA VEGA, BONAO Y COTUI
</t>
  </si>
  <si>
    <t xml:space="preserve">La Vega </t>
  </si>
  <si>
    <t>Acondicionador de aire de 12,000 BTU, R410 A, consola de pared, eficiencia 17 mínimo, condensador con protección anticorrosiva, Voltaje 208-230 voltios, Frecuencia 60HZ.
Garantía mínima de dos (2) años en piezas y servicios incluyendo el compresor</t>
  </si>
  <si>
    <t>Bonao</t>
  </si>
  <si>
    <t>Acondicionador de aire 36,000 BTU, R410 A, consola piso techo, eficiencia 17 mínimo, condensador con protección anticorrosiva, Voltaje 208-230 voltios, Frecuencia 60HZ.
Garantía mínima dedos (2) años en piezas y servicios incluyendo el compresor.</t>
  </si>
  <si>
    <t xml:space="preserve">Couti </t>
  </si>
  <si>
    <t>Acondicionador de aire de 18,000 BTU, R410 A, consola de pared, eficiencia 17 mínimo, condensador con protección anticorrosiva, Voltaje 208-230 voltios, Frecuencia 60HZ.
Garantía mínima de dos (2) años en piezas y servicios incluyendo el compresor</t>
  </si>
  <si>
    <t>Acondicionador de aire 36,000 BTU, R410 A, consola piso techo, eficiencia 17mínimo, condensador con protección anticorrosiva, Voltaje 208-230 voltios, Frecuencia 60HZ.
Garantía mínima de dos (2) años en piezas y servicios incluyendo el compresor</t>
  </si>
  <si>
    <t>Acondicionador de aire de 60,000 BTU, R410 A, consola de piso techo, eficiencia 17mínimo, condensador con protección anticorrosiva, Voltaje 208-230 voltios, Frecuencia 60HZ.
Garantía mínima de dos (2) años en piezas y servicios incluyendo el compresor</t>
  </si>
  <si>
    <t xml:space="preserve">(LOTE 4)
 ESPAILLAT Y 
SALCEDO
</t>
  </si>
  <si>
    <t>Espaillat</t>
  </si>
  <si>
    <t>Acondicionador de aire 36,000 BTU, R410 A, consola piso techo, eficiencia 17mínimo, condensador con protección anticorrosiva, Voltaje 208-230 voltios, Frecuencia 60HZ.
Garantía mínima de dos (2) años en piezas y servicios incluyendo el compresor.</t>
  </si>
  <si>
    <t>Salcedo</t>
  </si>
  <si>
    <t>Acondicionador de aire de 60,000 BTU, R410 A, consola de piso techo, eficiencia 17 mínimo, condensador con protección anticorrosiva, Voltaje 208-230 voltios, Frecuencia 60HZ.
Garantía mínima dedos (2) años en piezas y servicios incluyendo el compreso</t>
  </si>
  <si>
    <r>
      <t xml:space="preserve">LOTE 5
</t>
    </r>
    <r>
      <rPr>
        <b/>
        <sz val="11"/>
        <color theme="1"/>
        <rFont val="Times New Roman"/>
        <family val="1"/>
      </rPr>
      <t xml:space="preserve"> LA ALTAGRACIA 
Y 
LA ROMANA</t>
    </r>
    <r>
      <rPr>
        <b/>
        <sz val="12"/>
        <color theme="1"/>
        <rFont val="Times New Roman"/>
        <family val="1"/>
      </rPr>
      <t xml:space="preserve">
</t>
    </r>
  </si>
  <si>
    <t>La Altagracia</t>
  </si>
  <si>
    <t>Acondicionador de aire 24,000 BTU, R410 A, consola piso techo, eficiencia 17mínimo, condensador con protección anticorrosiva, Voltaje 208-230 voltios, Frecuencia 60HZ.
Garantía mínima de dos (2) años en piezas y servicios incluyendo el compresor.</t>
  </si>
  <si>
    <t>Acondicionador de aire de 36,000 BTU, R410 A, consola de piso techo, eficiencia 17mínimo, condensador con protección anticorrosiva, Voltaje 208-230 voltios, Frecuencia 60HZ.
Garantía mínima de dos (2) años en piezas y servicios incluyendo el compresor.</t>
  </si>
  <si>
    <t>La Romana</t>
  </si>
  <si>
    <t xml:space="preserve">LOTE 6
SANCHEZ, LAS TERRENAS, SAMANA 
Y 
NAGUA
</t>
  </si>
  <si>
    <t>Sanchez</t>
  </si>
  <si>
    <t>Las Terrenas</t>
  </si>
  <si>
    <t>Samana</t>
  </si>
  <si>
    <t>Acondicionador de aire de 36,000 BTU, R410 A, consola de piso techo, eficiencia 17 mínimo, condensador con protección anticorrosiva, Voltaje 208-230 voltios, Frecuencia 60HZ.
Garantía mínima de dos (2) años en piezas y servicios incluyendo el compresor.</t>
  </si>
  <si>
    <t>Nagua</t>
  </si>
  <si>
    <t>Acondicionador de aire de 12,000 BTU, R410 A, consola de pared, eficiencia17 mínimo, condensador con protección anticorrosiva, Voltaje 208-230 voltios, Frecuencia 60HZ.
Garantía mínima de dos (2) años en piezas y servicios incluyendo el compresor.</t>
  </si>
  <si>
    <t xml:space="preserve">LOTE 7
 BANI, 
AZUA, 
ELIAS PIÑAS Y 
SAN JUAN DE LA MAGUANA
</t>
  </si>
  <si>
    <t>Azua</t>
  </si>
  <si>
    <t>Acondicionador de aire 36,000 BTU, R410 A, consola piso techo, eficiencia 17 mínimo, condensador con protección anticorrosiva, Voltaje 208-230 voltios, Frecuencia 60HZ.
Garantía mínima de dos (2) años en piezas y servicios incluyendo el compresor.</t>
  </si>
  <si>
    <t>Elias Piñas</t>
  </si>
  <si>
    <t xml:space="preserve">San Juan de la Maguana </t>
  </si>
  <si>
    <t>Acondicionador de aire de 18,000 BTU, R410 A, consola de pared, eficiencia 17 mínimo, condensador con protección anticorrosiva, Voltaje 208-230 voltios, Frecuencia 60HZ. 
Garantía mínima de dos (2) años en piezas y servicios incluyendo el compresor</t>
  </si>
  <si>
    <t>VALOR DE LA OFERTA EN LETRAS 
(DEBE CONTENER LOS IMPUESTOS INCLUIDOS)</t>
  </si>
  <si>
    <t>VALOR DE LA OFERTA EN
NÚMEROS EN RD$</t>
  </si>
  <si>
    <t xml:space="preserve"> </t>
  </si>
  <si>
    <t>Nombre del representante legal y fecha</t>
  </si>
  <si>
    <t>Firma y Sello</t>
  </si>
  <si>
    <t>Precio Unitario
S/Itbis</t>
  </si>
  <si>
    <t>ITBIS %</t>
  </si>
  <si>
    <t>precio total sin impuesto (oculta)</t>
  </si>
  <si>
    <t>ITBIS RD$ unitario (oculto)</t>
  </si>
  <si>
    <t>Ítem</t>
  </si>
  <si>
    <t xml:space="preserve">Lote </t>
  </si>
  <si>
    <t>Descripción del Bien</t>
  </si>
  <si>
    <t>TOTAL ITBIS (Oculto)</t>
  </si>
  <si>
    <t xml:space="preserve">Subtotal </t>
  </si>
  <si>
    <t>Total ITBIS</t>
  </si>
  <si>
    <t>Total lote 1</t>
  </si>
  <si>
    <t>Total lote 2</t>
  </si>
  <si>
    <t>Total lote 3</t>
  </si>
  <si>
    <t>Total lote 4</t>
  </si>
  <si>
    <t>Total lote 5</t>
  </si>
  <si>
    <t>Total lote 6</t>
  </si>
  <si>
    <t>Total lote 7</t>
  </si>
  <si>
    <t>Baní</t>
  </si>
  <si>
    <t>Sub-total lote 1</t>
  </si>
  <si>
    <t xml:space="preserve">Itbis lote 1 </t>
  </si>
  <si>
    <t>Sub-total lote 2</t>
  </si>
  <si>
    <t xml:space="preserve">Itbis lote 2 </t>
  </si>
  <si>
    <t>Sub-total lote 3</t>
  </si>
  <si>
    <t xml:space="preserve">Itbis lote 3 </t>
  </si>
  <si>
    <t>Sub-total lote 4</t>
  </si>
  <si>
    <t>Itbis lote 4</t>
  </si>
  <si>
    <t>Sub-total lote 5</t>
  </si>
  <si>
    <t>Itbis lote 5</t>
  </si>
  <si>
    <t>Sub-total lote 6</t>
  </si>
  <si>
    <t>Itbis lote 6</t>
  </si>
  <si>
    <t>Sub-total lote 7</t>
  </si>
  <si>
    <t>Itbis lote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</si>
</sst>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RD$&quot;* #,##0.00_);_(&quot;RD$&quot;* \(#,##0.00\);_(&quot;RD$&quot;* &quot;-&quot;??_);_(@_)"/>
    <numFmt numFmtId="165" formatCode="&quot;$&quot;#,##0.00"/>
  </numFmts>
  <fonts count="14" x14ac:knownFonts="1">
    <font>
      <sz val="11"/>
      <color theme="1"/>
      <name val="Calibri"/>
      <family val="2"/>
      <scheme val="minor"/>
    </font>
    <font>
      <sz val="11"/>
      <color theme="1"/>
      <name val="Calibri"/>
      <family val="2"/>
      <scheme val="minor"/>
    </font>
    <font>
      <b/>
      <sz val="18"/>
      <color theme="1"/>
      <name val="Times New Roman"/>
      <family val="1"/>
    </font>
    <font>
      <b/>
      <sz val="12"/>
      <color theme="1"/>
      <name val="Times New Roman"/>
      <family val="1"/>
    </font>
    <font>
      <sz val="11"/>
      <color theme="1"/>
      <name val="Times New Roman"/>
      <family val="1"/>
    </font>
    <font>
      <b/>
      <sz val="14"/>
      <color theme="1"/>
      <name val="Times New Roman"/>
      <family val="1"/>
    </font>
    <font>
      <b/>
      <sz val="11"/>
      <color theme="1"/>
      <name val="Times New Roman"/>
      <family val="1"/>
    </font>
    <font>
      <b/>
      <sz val="11"/>
      <name val="Times New Roman"/>
      <family val="1"/>
    </font>
    <font>
      <b/>
      <sz val="10"/>
      <color theme="1"/>
      <name val="Times New Roman"/>
      <family val="1"/>
    </font>
    <font>
      <sz val="10"/>
      <color theme="1"/>
      <name val="Times New Roman"/>
      <family val="1"/>
    </font>
    <font>
      <b/>
      <sz val="14"/>
      <name val="Times New Roman"/>
      <family val="1"/>
    </font>
    <font>
      <b/>
      <sz val="12"/>
      <name val="Times New Roman"/>
      <family val="1"/>
    </font>
    <font>
      <sz val="11"/>
      <name val="Times New Roman"/>
      <family val="1"/>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top/>
      <bottom style="thin">
        <color indexed="64"/>
      </bottom>
      <diagonal/>
    </border>
    <border>
      <left style="thin">
        <color indexed="64"/>
      </left>
      <right/>
      <top/>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rgb="FF000000"/>
      </right>
      <top/>
      <bottom style="thin">
        <color rgb="FF000000"/>
      </bottom>
      <diagonal/>
    </border>
  </borders>
  <cellStyleXfs count="2">
    <xf numFmtId="0" fontId="0" fillId="0" borderId="0"/>
    <xf numFmtId="44" fontId="1" fillId="0" borderId="0" applyFont="0" applyFill="0" applyBorder="0" applyAlignment="0" applyProtection="0"/>
  </cellStyleXfs>
  <cellXfs count="202">
    <xf numFmtId="0" fontId="0" fillId="0" borderId="0" xfId="0"/>
    <xf numFmtId="164" fontId="4" fillId="2" borderId="1" xfId="0" applyNumberFormat="1" applyFont="1" applyFill="1" applyBorder="1" applyAlignment="1" applyProtection="1">
      <alignment vertical="center"/>
      <protection locked="0"/>
    </xf>
    <xf numFmtId="0" fontId="4" fillId="2" borderId="1" xfId="0" applyFont="1" applyFill="1" applyBorder="1" applyAlignment="1" applyProtection="1">
      <alignment vertical="center" wrapText="1"/>
      <protection locked="0"/>
    </xf>
    <xf numFmtId="0" fontId="4" fillId="2" borderId="17"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2" borderId="20" xfId="0" applyFont="1" applyFill="1" applyBorder="1" applyAlignment="1" applyProtection="1">
      <alignment vertical="center" wrapText="1"/>
      <protection locked="0"/>
    </xf>
    <xf numFmtId="164" fontId="4" fillId="2" borderId="17" xfId="0" applyNumberFormat="1" applyFont="1" applyFill="1" applyBorder="1" applyAlignment="1" applyProtection="1">
      <alignment vertical="center"/>
      <protection locked="0"/>
    </xf>
    <xf numFmtId="0" fontId="4" fillId="2" borderId="2" xfId="0" applyFont="1" applyFill="1" applyBorder="1" applyAlignment="1" applyProtection="1">
      <alignment vertical="center" wrapText="1"/>
      <protection locked="0"/>
    </xf>
    <xf numFmtId="164" fontId="4" fillId="2" borderId="2" xfId="0" applyNumberFormat="1" applyFont="1" applyFill="1" applyBorder="1" applyAlignment="1" applyProtection="1">
      <alignment vertical="center"/>
      <protection locked="0"/>
    </xf>
    <xf numFmtId="164" fontId="4" fillId="2" borderId="57" xfId="0" applyNumberFormat="1" applyFont="1" applyFill="1" applyBorder="1" applyAlignment="1" applyProtection="1">
      <alignment vertical="center"/>
      <protection locked="0"/>
    </xf>
    <xf numFmtId="164" fontId="4" fillId="2" borderId="14" xfId="0" applyNumberFormat="1" applyFont="1" applyFill="1" applyBorder="1" applyAlignment="1" applyProtection="1">
      <alignment vertical="center"/>
      <protection locked="0"/>
    </xf>
    <xf numFmtId="164" fontId="4" fillId="2" borderId="20" xfId="0" applyNumberFormat="1" applyFont="1" applyFill="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12" fillId="0" borderId="0" xfId="0" applyFont="1" applyAlignment="1" applyProtection="1">
      <alignment vertical="center"/>
      <protection locked="0"/>
    </xf>
    <xf numFmtId="0" fontId="6" fillId="3" borderId="1"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9" fontId="4" fillId="2" borderId="57" xfId="0" applyNumberFormat="1" applyFont="1" applyFill="1" applyBorder="1" applyAlignment="1" applyProtection="1">
      <alignment vertical="center"/>
      <protection locked="0"/>
    </xf>
    <xf numFmtId="165" fontId="4" fillId="2" borderId="57" xfId="0" applyNumberFormat="1" applyFont="1" applyFill="1" applyBorder="1" applyAlignment="1" applyProtection="1">
      <alignment vertical="center"/>
      <protection locked="0"/>
    </xf>
    <xf numFmtId="43" fontId="4" fillId="0" borderId="0" xfId="0" applyNumberFormat="1" applyFont="1" applyAlignment="1" applyProtection="1">
      <alignment vertical="center"/>
      <protection locked="0"/>
    </xf>
    <xf numFmtId="9" fontId="4" fillId="2" borderId="1" xfId="0" applyNumberFormat="1" applyFont="1" applyFill="1" applyBorder="1" applyAlignment="1" applyProtection="1">
      <alignment vertical="center"/>
      <protection locked="0"/>
    </xf>
    <xf numFmtId="165" fontId="4" fillId="2" borderId="1" xfId="0" applyNumberFormat="1" applyFont="1" applyFill="1" applyBorder="1" applyAlignment="1" applyProtection="1">
      <alignment vertical="center"/>
      <protection locked="0"/>
    </xf>
    <xf numFmtId="9" fontId="4" fillId="2" borderId="14" xfId="0" applyNumberFormat="1" applyFont="1" applyFill="1" applyBorder="1" applyAlignment="1" applyProtection="1">
      <alignment vertical="center"/>
      <protection locked="0"/>
    </xf>
    <xf numFmtId="165" fontId="4" fillId="2" borderId="14" xfId="0" applyNumberFormat="1" applyFont="1" applyFill="1" applyBorder="1" applyAlignment="1" applyProtection="1">
      <alignment vertical="center"/>
      <protection locked="0"/>
    </xf>
    <xf numFmtId="43" fontId="6" fillId="0" borderId="0" xfId="0" applyNumberFormat="1" applyFont="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9" fontId="4" fillId="2" borderId="2" xfId="0" applyNumberFormat="1" applyFont="1" applyFill="1" applyBorder="1" applyAlignment="1" applyProtection="1">
      <alignment vertical="center"/>
      <protection locked="0"/>
    </xf>
    <xf numFmtId="165" fontId="4" fillId="2" borderId="2" xfId="0" applyNumberFormat="1" applyFont="1" applyFill="1" applyBorder="1" applyAlignment="1" applyProtection="1">
      <alignment vertical="center"/>
      <protection locked="0"/>
    </xf>
    <xf numFmtId="164" fontId="4" fillId="0" borderId="0" xfId="0" applyNumberFormat="1" applyFont="1" applyAlignment="1" applyProtection="1">
      <alignment vertical="center"/>
      <protection locked="0"/>
    </xf>
    <xf numFmtId="9" fontId="4" fillId="2" borderId="20" xfId="0" applyNumberFormat="1" applyFont="1" applyFill="1" applyBorder="1" applyAlignment="1" applyProtection="1">
      <alignment vertical="center"/>
      <protection locked="0"/>
    </xf>
    <xf numFmtId="165" fontId="4" fillId="2" borderId="20" xfId="0" applyNumberFormat="1" applyFont="1" applyFill="1" applyBorder="1" applyAlignment="1" applyProtection="1">
      <alignment vertical="center"/>
      <protection locked="0"/>
    </xf>
    <xf numFmtId="164" fontId="6" fillId="0" borderId="0" xfId="0" applyNumberFormat="1" applyFont="1" applyAlignment="1" applyProtection="1">
      <alignment vertical="center"/>
      <protection locked="0"/>
    </xf>
    <xf numFmtId="0" fontId="3" fillId="2" borderId="14" xfId="0" applyFont="1" applyFill="1" applyBorder="1" applyAlignment="1" applyProtection="1">
      <alignment horizontal="center" vertical="center" wrapText="1"/>
      <protection locked="0"/>
    </xf>
    <xf numFmtId="9" fontId="4" fillId="2" borderId="17" xfId="0" applyNumberFormat="1" applyFont="1" applyFill="1" applyBorder="1" applyAlignment="1" applyProtection="1">
      <alignment vertical="center"/>
      <protection locked="0"/>
    </xf>
    <xf numFmtId="165" fontId="4" fillId="2" borderId="17" xfId="0" applyNumberFormat="1" applyFont="1" applyFill="1" applyBorder="1" applyAlignment="1" applyProtection="1">
      <alignment vertical="center"/>
      <protection locked="0"/>
    </xf>
    <xf numFmtId="0" fontId="9" fillId="0" borderId="0" xfId="0" applyFont="1" applyAlignment="1" applyProtection="1">
      <alignment vertical="center"/>
      <protection locked="0"/>
    </xf>
    <xf numFmtId="43" fontId="9" fillId="0" borderId="0" xfId="0" applyNumberFormat="1" applyFont="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6" fillId="2" borderId="33" xfId="0" applyFont="1" applyFill="1" applyBorder="1" applyAlignment="1" applyProtection="1">
      <alignment horizontal="center" vertical="center" wrapText="1"/>
      <protection locked="0"/>
    </xf>
    <xf numFmtId="0" fontId="6" fillId="2" borderId="61" xfId="0" applyFont="1" applyFill="1" applyBorder="1" applyAlignment="1" applyProtection="1">
      <alignment horizontal="center" vertical="center" wrapText="1"/>
      <protection locked="0"/>
    </xf>
    <xf numFmtId="0" fontId="13" fillId="0" borderId="13" xfId="0" applyFont="1" applyBorder="1" applyAlignment="1" applyProtection="1">
      <alignment horizontal="center" wrapText="1"/>
      <protection locked="0"/>
    </xf>
    <xf numFmtId="0" fontId="13" fillId="0" borderId="14" xfId="0" applyFont="1" applyBorder="1" applyAlignment="1" applyProtection="1">
      <alignment horizontal="center" wrapText="1"/>
      <protection locked="0"/>
    </xf>
    <xf numFmtId="0" fontId="13" fillId="0" borderId="15" xfId="0" applyFont="1" applyBorder="1" applyAlignment="1" applyProtection="1">
      <alignment horizontal="center" wrapText="1"/>
      <protection locked="0"/>
    </xf>
    <xf numFmtId="0" fontId="13" fillId="0" borderId="11" xfId="0" applyFont="1" applyBorder="1" applyAlignment="1" applyProtection="1">
      <alignment horizontal="center" wrapText="1"/>
      <protection locked="0"/>
    </xf>
    <xf numFmtId="0" fontId="13" fillId="0" borderId="1" xfId="0" applyFont="1" applyBorder="1" applyAlignment="1" applyProtection="1">
      <alignment horizontal="center" wrapText="1"/>
      <protection locked="0"/>
    </xf>
    <xf numFmtId="0" fontId="13" fillId="0" borderId="4" xfId="0" applyFont="1" applyBorder="1" applyAlignment="1" applyProtection="1">
      <alignment horizontal="center" wrapText="1"/>
      <protection locked="0"/>
    </xf>
    <xf numFmtId="0" fontId="13" fillId="0" borderId="12" xfId="0" applyFont="1" applyBorder="1" applyAlignment="1" applyProtection="1">
      <alignment horizontal="center" wrapText="1"/>
      <protection locked="0"/>
    </xf>
    <xf numFmtId="0" fontId="13" fillId="0" borderId="5" xfId="0" applyFont="1" applyBorder="1" applyAlignment="1" applyProtection="1">
      <alignment horizontal="center" wrapText="1"/>
      <protection locked="0"/>
    </xf>
    <xf numFmtId="0" fontId="13" fillId="0" borderId="6" xfId="0" applyFont="1" applyBorder="1" applyAlignment="1" applyProtection="1">
      <alignment horizontal="center" wrapText="1"/>
      <protection locked="0"/>
    </xf>
    <xf numFmtId="0" fontId="9" fillId="2" borderId="21"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13" fillId="0" borderId="25" xfId="0" applyFont="1" applyBorder="1" applyAlignment="1" applyProtection="1">
      <alignment horizontal="center" wrapText="1"/>
      <protection locked="0"/>
    </xf>
    <xf numFmtId="0" fontId="13" fillId="0" borderId="26" xfId="0" applyFont="1" applyBorder="1" applyAlignment="1" applyProtection="1">
      <alignment horizontal="center" wrapText="1"/>
      <protection locked="0"/>
    </xf>
    <xf numFmtId="0" fontId="13" fillId="0" borderId="23" xfId="0" applyFont="1" applyBorder="1" applyAlignment="1" applyProtection="1">
      <alignment horizontal="center" wrapText="1"/>
      <protection locked="0"/>
    </xf>
    <xf numFmtId="0" fontId="13" fillId="0" borderId="32" xfId="0" applyFont="1" applyBorder="1" applyAlignment="1" applyProtection="1">
      <alignment horizontal="center" wrapText="1"/>
      <protection locked="0"/>
    </xf>
    <xf numFmtId="0" fontId="13" fillId="0" borderId="27" xfId="0" applyFont="1" applyBorder="1" applyAlignment="1" applyProtection="1">
      <alignment horizontal="center" wrapText="1"/>
      <protection locked="0"/>
    </xf>
    <xf numFmtId="0" fontId="13" fillId="0" borderId="22" xfId="0" applyFont="1" applyBorder="1" applyAlignment="1" applyProtection="1">
      <alignment horizontal="center" wrapText="1"/>
      <protection locked="0"/>
    </xf>
    <xf numFmtId="0" fontId="13" fillId="0" borderId="28" xfId="0" applyFont="1" applyBorder="1" applyAlignment="1" applyProtection="1">
      <alignment horizontal="center" wrapText="1"/>
      <protection locked="0"/>
    </xf>
    <xf numFmtId="0" fontId="13" fillId="0" borderId="29" xfId="0" applyFont="1" applyBorder="1" applyAlignment="1" applyProtection="1">
      <alignment horizontal="center" wrapText="1"/>
      <protection locked="0"/>
    </xf>
    <xf numFmtId="0" fontId="13" fillId="0" borderId="30" xfId="0" applyFont="1" applyBorder="1" applyAlignment="1" applyProtection="1">
      <alignment horizontal="center" wrapText="1"/>
      <protection locked="0"/>
    </xf>
    <xf numFmtId="0" fontId="13" fillId="0" borderId="31" xfId="0" applyFont="1" applyBorder="1" applyAlignment="1" applyProtection="1">
      <alignment horizontal="center" wrapText="1"/>
      <protection locked="0"/>
    </xf>
    <xf numFmtId="0" fontId="3" fillId="0" borderId="56"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6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4" fillId="0" borderId="0" xfId="0" applyFont="1" applyAlignment="1" applyProtection="1">
      <alignment vertical="center"/>
    </xf>
    <xf numFmtId="0" fontId="4" fillId="0" borderId="0" xfId="0" applyFont="1" applyAlignment="1" applyProtection="1">
      <alignment horizontal="center" vertical="center"/>
    </xf>
    <xf numFmtId="0" fontId="12" fillId="0" borderId="0" xfId="0" applyFont="1" applyAlignment="1" applyProtection="1">
      <alignment vertical="center"/>
    </xf>
    <xf numFmtId="0" fontId="2" fillId="0" borderId="0" xfId="0" applyFont="1" applyAlignment="1" applyProtection="1">
      <alignment horizontal="center" vertical="center"/>
    </xf>
    <xf numFmtId="0" fontId="5" fillId="0" borderId="0" xfId="0" applyFont="1" applyAlignment="1" applyProtection="1">
      <alignment horizontal="center" vertical="center"/>
    </xf>
    <xf numFmtId="0" fontId="10" fillId="0" borderId="0" xfId="0" applyFont="1" applyAlignment="1" applyProtection="1">
      <alignment horizontal="center" vertical="center"/>
    </xf>
    <xf numFmtId="0" fontId="6" fillId="3" borderId="37"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2" borderId="46"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6" fillId="2" borderId="72" xfId="0" applyFont="1" applyFill="1" applyBorder="1" applyAlignment="1" applyProtection="1">
      <alignment horizontal="left" vertical="center" wrapText="1"/>
    </xf>
    <xf numFmtId="0" fontId="6" fillId="3" borderId="37"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3" borderId="63"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71" xfId="0" applyFont="1" applyFill="1" applyBorder="1" applyAlignment="1" applyProtection="1">
      <alignment horizontal="center" vertical="center"/>
    </xf>
    <xf numFmtId="0" fontId="6" fillId="3" borderId="48" xfId="0" applyFont="1" applyFill="1" applyBorder="1" applyAlignment="1" applyProtection="1">
      <alignment horizontal="center" vertical="center"/>
    </xf>
    <xf numFmtId="0" fontId="6" fillId="3" borderId="49" xfId="0" applyFont="1" applyFill="1" applyBorder="1" applyAlignment="1" applyProtection="1">
      <alignment horizontal="center" vertical="center"/>
    </xf>
    <xf numFmtId="0" fontId="6" fillId="3" borderId="50"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38"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4" fillId="0" borderId="9"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6" xfId="0" applyFont="1" applyBorder="1" applyAlignment="1" applyProtection="1">
      <alignment horizontal="center" vertical="center"/>
    </xf>
    <xf numFmtId="0" fontId="6" fillId="3" borderId="10"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2" borderId="46" xfId="0" applyFont="1" applyFill="1" applyBorder="1" applyAlignment="1" applyProtection="1">
      <alignment horizontal="center" vertical="center" wrapText="1"/>
    </xf>
    <xf numFmtId="0" fontId="4" fillId="0" borderId="2" xfId="0" applyFont="1" applyBorder="1" applyAlignment="1" applyProtection="1">
      <alignment horizontal="left" vertical="center" wrapText="1"/>
    </xf>
    <xf numFmtId="0" fontId="3" fillId="0" borderId="47"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4"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3" fontId="11" fillId="2" borderId="2" xfId="0" applyNumberFormat="1" applyFont="1" applyFill="1" applyBorder="1" applyAlignment="1" applyProtection="1">
      <alignment horizontal="center" vertical="center" wrapText="1"/>
    </xf>
    <xf numFmtId="3" fontId="11" fillId="2" borderId="1" xfId="0" applyNumberFormat="1" applyFont="1" applyFill="1" applyBorder="1" applyAlignment="1" applyProtection="1">
      <alignment horizontal="center" vertical="center" wrapText="1"/>
    </xf>
    <xf numFmtId="164" fontId="4" fillId="2" borderId="57" xfId="0" applyNumberFormat="1" applyFont="1" applyFill="1" applyBorder="1" applyAlignment="1" applyProtection="1">
      <alignment vertical="center"/>
    </xf>
    <xf numFmtId="164" fontId="4" fillId="2" borderId="58" xfId="0" applyNumberFormat="1" applyFont="1" applyFill="1" applyBorder="1" applyAlignment="1" applyProtection="1">
      <alignment vertical="center"/>
    </xf>
    <xf numFmtId="164" fontId="4" fillId="2" borderId="1" xfId="0" applyNumberFormat="1" applyFont="1" applyFill="1" applyBorder="1" applyAlignment="1" applyProtection="1">
      <alignment vertical="center"/>
    </xf>
    <xf numFmtId="164" fontId="4" fillId="2" borderId="4" xfId="0" applyNumberFormat="1" applyFont="1" applyFill="1" applyBorder="1" applyAlignment="1" applyProtection="1">
      <alignment vertical="center"/>
    </xf>
    <xf numFmtId="164" fontId="4" fillId="2" borderId="14" xfId="0" applyNumberFormat="1" applyFont="1" applyFill="1" applyBorder="1" applyAlignment="1" applyProtection="1">
      <alignment vertical="center"/>
    </xf>
    <xf numFmtId="164" fontId="4" fillId="2" borderId="15" xfId="0" applyNumberFormat="1" applyFont="1" applyFill="1" applyBorder="1" applyAlignment="1" applyProtection="1">
      <alignment vertical="center"/>
    </xf>
    <xf numFmtId="164" fontId="6" fillId="2" borderId="17" xfId="0" applyNumberFormat="1" applyFont="1" applyFill="1" applyBorder="1" applyAlignment="1" applyProtection="1">
      <alignment horizontal="center" vertical="center"/>
    </xf>
    <xf numFmtId="164" fontId="6" fillId="2" borderId="59" xfId="0" applyNumberFormat="1" applyFont="1" applyFill="1" applyBorder="1" applyAlignment="1" applyProtection="1">
      <alignment vertical="center"/>
    </xf>
    <xf numFmtId="164" fontId="6" fillId="2" borderId="1" xfId="0" applyNumberFormat="1" applyFont="1" applyFill="1" applyBorder="1" applyAlignment="1" applyProtection="1">
      <alignment horizontal="center" vertical="center"/>
    </xf>
    <xf numFmtId="164" fontId="6" fillId="2" borderId="4" xfId="0" applyNumberFormat="1" applyFont="1" applyFill="1" applyBorder="1" applyAlignment="1" applyProtection="1">
      <alignment vertical="center"/>
    </xf>
    <xf numFmtId="0" fontId="3" fillId="0" borderId="5" xfId="0" applyFont="1" applyBorder="1" applyAlignment="1" applyProtection="1">
      <alignment horizontal="center" vertical="center" wrapText="1"/>
    </xf>
    <xf numFmtId="164" fontId="6" fillId="2" borderId="5" xfId="0" applyNumberFormat="1" applyFont="1" applyFill="1" applyBorder="1" applyAlignment="1" applyProtection="1">
      <alignment horizontal="center" vertical="center"/>
    </xf>
    <xf numFmtId="164" fontId="6" fillId="2" borderId="60" xfId="0" applyNumberFormat="1" applyFont="1" applyFill="1" applyBorder="1" applyAlignment="1" applyProtection="1">
      <alignment vertical="center"/>
    </xf>
    <xf numFmtId="0" fontId="3" fillId="0" borderId="55" xfId="0" applyFont="1" applyBorder="1" applyAlignment="1" applyProtection="1">
      <alignment horizontal="center" vertical="center" wrapText="1"/>
    </xf>
    <xf numFmtId="0" fontId="3" fillId="0" borderId="56" xfId="0" applyFont="1" applyBorder="1" applyAlignment="1" applyProtection="1">
      <alignment horizontal="center" vertical="center" wrapText="1"/>
    </xf>
    <xf numFmtId="0" fontId="3" fillId="0" borderId="64"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65" xfId="0" applyFont="1" applyBorder="1" applyAlignment="1" applyProtection="1">
      <alignment horizontal="center" vertical="center" wrapText="1"/>
    </xf>
    <xf numFmtId="0" fontId="3" fillId="0" borderId="61" xfId="0" applyFont="1" applyBorder="1" applyAlignment="1" applyProtection="1">
      <alignment horizontal="center" vertical="center" wrapText="1"/>
    </xf>
    <xf numFmtId="0" fontId="3" fillId="0" borderId="73"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4" fillId="0" borderId="14" xfId="0" applyFont="1" applyBorder="1" applyAlignment="1" applyProtection="1">
      <alignment vertical="center" wrapText="1"/>
    </xf>
    <xf numFmtId="0" fontId="3" fillId="0" borderId="52" xfId="0" applyFont="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0" borderId="5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4" fillId="0" borderId="17" xfId="0" applyFont="1" applyBorder="1" applyAlignment="1" applyProtection="1">
      <alignment vertical="center" wrapText="1"/>
    </xf>
    <xf numFmtId="3" fontId="11" fillId="2" borderId="14" xfId="0" applyNumberFormat="1" applyFont="1" applyFill="1" applyBorder="1" applyAlignment="1" applyProtection="1">
      <alignment horizontal="center" vertical="center" wrapText="1"/>
    </xf>
    <xf numFmtId="3" fontId="11" fillId="2" borderId="17" xfId="0" applyNumberFormat="1" applyFont="1" applyFill="1" applyBorder="1" applyAlignment="1" applyProtection="1">
      <alignment horizontal="center" vertical="center" wrapText="1"/>
    </xf>
    <xf numFmtId="164" fontId="4" fillId="2" borderId="20" xfId="0" applyNumberFormat="1" applyFont="1" applyFill="1" applyBorder="1" applyAlignment="1" applyProtection="1">
      <alignment vertical="center"/>
    </xf>
    <xf numFmtId="0" fontId="3" fillId="0" borderId="51" xfId="0" applyFont="1" applyBorder="1" applyAlignment="1" applyProtection="1">
      <alignment horizontal="center" vertical="center" wrapText="1"/>
    </xf>
    <xf numFmtId="0" fontId="3" fillId="2" borderId="46" xfId="0" applyFont="1" applyFill="1" applyBorder="1" applyAlignment="1" applyProtection="1">
      <alignment horizontal="center" vertical="center" wrapText="1"/>
    </xf>
    <xf numFmtId="0" fontId="4" fillId="0" borderId="2" xfId="0" applyFont="1" applyBorder="1" applyAlignment="1" applyProtection="1">
      <alignment vertical="center" wrapText="1"/>
    </xf>
    <xf numFmtId="0" fontId="3" fillId="2" borderId="11"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4" fillId="0" borderId="0" xfId="0" applyFont="1" applyAlignment="1" applyProtection="1">
      <alignment vertical="center" wrapText="1"/>
    </xf>
    <xf numFmtId="164" fontId="4" fillId="2" borderId="2" xfId="0" applyNumberFormat="1" applyFont="1" applyFill="1" applyBorder="1" applyAlignment="1" applyProtection="1">
      <alignment vertical="center"/>
    </xf>
    <xf numFmtId="164" fontId="4" fillId="2" borderId="3" xfId="0" applyNumberFormat="1" applyFont="1" applyFill="1" applyBorder="1" applyAlignment="1" applyProtection="1">
      <alignment vertical="center"/>
    </xf>
    <xf numFmtId="0" fontId="3" fillId="0" borderId="56" xfId="0" applyFont="1" applyBorder="1" applyAlignment="1" applyProtection="1">
      <alignment vertical="center" wrapText="1"/>
    </xf>
    <xf numFmtId="0" fontId="3" fillId="0" borderId="0" xfId="0" applyFont="1" applyAlignment="1" applyProtection="1">
      <alignment vertical="center" wrapText="1"/>
    </xf>
    <xf numFmtId="0" fontId="3" fillId="0" borderId="61" xfId="0" applyFont="1" applyBorder="1" applyAlignment="1" applyProtection="1">
      <alignment vertical="center" wrapText="1"/>
    </xf>
    <xf numFmtId="0" fontId="3" fillId="0" borderId="46" xfId="0" applyFont="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0" borderId="11" xfId="0" applyFont="1" applyBorder="1" applyAlignment="1" applyProtection="1">
      <alignment horizontal="center" vertical="center" wrapText="1"/>
    </xf>
    <xf numFmtId="3" fontId="11" fillId="2" borderId="46" xfId="0" applyNumberFormat="1" applyFont="1" applyFill="1" applyBorder="1" applyAlignment="1" applyProtection="1">
      <alignment horizontal="center" vertical="center" wrapText="1"/>
    </xf>
    <xf numFmtId="3" fontId="11" fillId="2" borderId="11" xfId="0" applyNumberFormat="1"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4" xfId="0" applyFont="1" applyBorder="1" applyAlignment="1" applyProtection="1">
      <alignment horizontal="center" vertical="center" wrapText="1"/>
    </xf>
    <xf numFmtId="164" fontId="6" fillId="2" borderId="13" xfId="0" applyNumberFormat="1" applyFont="1" applyFill="1" applyBorder="1" applyAlignment="1" applyProtection="1">
      <alignment horizontal="center" vertical="center"/>
    </xf>
    <xf numFmtId="164" fontId="6" fillId="2" borderId="15" xfId="0" applyNumberFormat="1" applyFont="1" applyFill="1" applyBorder="1" applyAlignment="1" applyProtection="1">
      <alignment vertical="center"/>
    </xf>
    <xf numFmtId="164" fontId="6" fillId="2" borderId="11" xfId="0" applyNumberFormat="1" applyFont="1" applyFill="1" applyBorder="1" applyAlignment="1" applyProtection="1">
      <alignment horizontal="center" vertical="center"/>
    </xf>
    <xf numFmtId="164" fontId="6" fillId="2" borderId="12" xfId="0" applyNumberFormat="1" applyFont="1" applyFill="1" applyBorder="1" applyAlignment="1" applyProtection="1">
      <alignment horizontal="center" vertical="center"/>
    </xf>
    <xf numFmtId="164" fontId="6" fillId="2" borderId="6" xfId="0" applyNumberFormat="1" applyFont="1" applyFill="1" applyBorder="1" applyAlignment="1" applyProtection="1">
      <alignment vertical="center"/>
    </xf>
    <xf numFmtId="0" fontId="3" fillId="0" borderId="62" xfId="0" applyFont="1" applyBorder="1" applyAlignment="1" applyProtection="1">
      <alignment horizontal="center" vertical="center" wrapText="1"/>
    </xf>
    <xf numFmtId="0" fontId="3" fillId="0" borderId="67" xfId="0" applyFont="1" applyBorder="1" applyAlignment="1" applyProtection="1">
      <alignment horizontal="center" vertical="center" wrapText="1"/>
    </xf>
    <xf numFmtId="0" fontId="3" fillId="0" borderId="13"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54"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164" fontId="4" fillId="2" borderId="17" xfId="0" applyNumberFormat="1" applyFont="1" applyFill="1" applyBorder="1" applyAlignment="1" applyProtection="1">
      <alignment vertical="center"/>
    </xf>
    <xf numFmtId="164" fontId="4" fillId="2" borderId="66" xfId="0" applyNumberFormat="1" applyFont="1" applyFill="1" applyBorder="1" applyAlignment="1" applyProtection="1">
      <alignment vertical="center"/>
    </xf>
    <xf numFmtId="0" fontId="4" fillId="0" borderId="35"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43" xfId="0" applyFont="1" applyBorder="1" applyAlignment="1" applyProtection="1">
      <alignment horizontal="center" vertical="center"/>
    </xf>
    <xf numFmtId="0" fontId="4" fillId="0" borderId="44" xfId="0" applyFont="1" applyBorder="1" applyAlignment="1" applyProtection="1">
      <alignment horizontal="center" vertical="center"/>
    </xf>
    <xf numFmtId="0" fontId="4" fillId="0" borderId="45" xfId="0" applyFont="1" applyBorder="1" applyAlignment="1" applyProtection="1">
      <alignment horizontal="center" vertical="center"/>
    </xf>
    <xf numFmtId="0" fontId="8" fillId="2" borderId="39" xfId="0" applyFont="1" applyFill="1" applyBorder="1" applyAlignment="1" applyProtection="1">
      <alignment horizontal="right" vertical="center" wrapText="1"/>
    </xf>
    <xf numFmtId="0" fontId="8" fillId="2" borderId="40" xfId="0" applyFont="1" applyFill="1" applyBorder="1" applyAlignment="1" applyProtection="1">
      <alignment horizontal="right" vertical="center" wrapText="1"/>
    </xf>
    <xf numFmtId="0" fontId="8" fillId="2" borderId="41" xfId="0" applyFont="1" applyFill="1" applyBorder="1" applyAlignment="1" applyProtection="1">
      <alignment horizontal="right" vertical="center" wrapText="1"/>
    </xf>
    <xf numFmtId="0" fontId="8" fillId="2" borderId="68" xfId="0" applyFont="1" applyFill="1" applyBorder="1" applyAlignment="1" applyProtection="1">
      <alignment horizontal="center" vertical="center" wrapText="1"/>
    </xf>
    <xf numFmtId="0" fontId="8" fillId="2" borderId="69" xfId="0" applyFont="1" applyFill="1" applyBorder="1" applyAlignment="1" applyProtection="1">
      <alignment horizontal="center" vertical="center" wrapText="1"/>
    </xf>
    <xf numFmtId="0" fontId="8" fillId="2" borderId="70" xfId="0" applyFont="1" applyFill="1" applyBorder="1" applyAlignment="1" applyProtection="1">
      <alignment horizontal="center" vertical="center" wrapText="1"/>
    </xf>
    <xf numFmtId="164" fontId="6" fillId="2" borderId="34" xfId="0" applyNumberFormat="1" applyFont="1" applyFill="1" applyBorder="1" applyAlignment="1" applyProtection="1">
      <alignment horizontal="center" vertical="center"/>
    </xf>
    <xf numFmtId="164" fontId="6" fillId="2" borderId="0" xfId="0" applyNumberFormat="1" applyFont="1" applyFill="1" applyAlignment="1" applyProtection="1">
      <alignment horizontal="center" vertical="center"/>
    </xf>
    <xf numFmtId="164" fontId="6" fillId="2" borderId="42" xfId="0" applyNumberFormat="1" applyFont="1" applyFill="1" applyBorder="1" applyAlignment="1" applyProtection="1">
      <alignment horizontal="center" vertical="center"/>
    </xf>
  </cellXfs>
  <cellStyles count="2">
    <cellStyle name="Currency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3</xdr:col>
      <xdr:colOff>990600</xdr:colOff>
      <xdr:row>3</xdr:row>
      <xdr:rowOff>152400</xdr:rowOff>
    </xdr:to>
    <xdr:pic>
      <xdr:nvPicPr>
        <xdr:cNvPr id="3" name="Imagen 2">
          <a:extLst>
            <a:ext uri="{FF2B5EF4-FFF2-40B4-BE49-F238E27FC236}">
              <a16:creationId xmlns:a16="http://schemas.microsoft.com/office/drawing/2014/main" id="{4AA2C22C-9C5C-CFBB-994B-2B91D46331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3467100" cy="781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4"/>
  <sheetViews>
    <sheetView tabSelected="1" zoomScaleNormal="100" zoomScaleSheetLayoutView="64" zoomScalePageLayoutView="62" workbookViewId="0">
      <selection activeCell="F11" sqref="F11"/>
    </sheetView>
  </sheetViews>
  <sheetFormatPr baseColWidth="10" defaultColWidth="11.42578125" defaultRowHeight="15" x14ac:dyDescent="0.25"/>
  <cols>
    <col min="1" max="1" width="15.42578125" style="12" customWidth="1"/>
    <col min="2" max="2" width="14" style="12" customWidth="1"/>
    <col min="3" max="3" width="7.42578125" style="13" customWidth="1"/>
    <col min="4" max="4" width="46.85546875" style="13" customWidth="1"/>
    <col min="5" max="5" width="39.42578125" style="12" customWidth="1"/>
    <col min="6" max="6" width="13.42578125" style="14" customWidth="1"/>
    <col min="7" max="7" width="18.7109375" style="12" customWidth="1"/>
    <col min="8" max="8" width="18.42578125" style="12" customWidth="1"/>
    <col min="9" max="9" width="12.42578125" style="12" hidden="1" customWidth="1"/>
    <col min="10" max="10" width="18.42578125" style="12" hidden="1" customWidth="1"/>
    <col min="11" max="11" width="21" style="12" customWidth="1"/>
    <col min="12" max="12" width="16.140625" style="12" hidden="1" customWidth="1"/>
    <col min="13" max="13" width="23.85546875" style="12" customWidth="1"/>
    <col min="14" max="14" width="11.42578125" style="12"/>
    <col min="15" max="15" width="13.85546875" style="12" customWidth="1"/>
    <col min="16" max="16384" width="11.42578125" style="12"/>
  </cols>
  <sheetData>
    <row r="1" spans="1:15" x14ac:dyDescent="0.25">
      <c r="A1" s="71"/>
      <c r="B1" s="71"/>
      <c r="C1" s="72"/>
      <c r="D1" s="72"/>
      <c r="E1" s="71"/>
      <c r="F1" s="73"/>
      <c r="G1" s="71"/>
      <c r="H1" s="71"/>
      <c r="I1" s="71"/>
      <c r="J1" s="71"/>
      <c r="K1" s="71"/>
      <c r="L1" s="71"/>
      <c r="M1" s="71"/>
    </row>
    <row r="2" spans="1:15" ht="18.95" customHeight="1" x14ac:dyDescent="0.25">
      <c r="A2" s="71"/>
      <c r="B2" s="71"/>
      <c r="C2" s="74" t="s">
        <v>0</v>
      </c>
      <c r="D2" s="74"/>
      <c r="E2" s="74"/>
      <c r="F2" s="74"/>
      <c r="G2" s="74"/>
      <c r="H2" s="74"/>
      <c r="I2" s="74"/>
      <c r="J2" s="74"/>
      <c r="K2" s="74"/>
      <c r="L2" s="74"/>
      <c r="M2" s="74"/>
    </row>
    <row r="3" spans="1:15" ht="18.95" customHeight="1" x14ac:dyDescent="0.25">
      <c r="A3" s="71"/>
      <c r="B3" s="71"/>
      <c r="C3" s="74"/>
      <c r="D3" s="74"/>
      <c r="E3" s="74"/>
      <c r="F3" s="74"/>
      <c r="G3" s="74"/>
      <c r="H3" s="74"/>
      <c r="I3" s="74"/>
      <c r="J3" s="74"/>
      <c r="K3" s="74"/>
      <c r="L3" s="74"/>
      <c r="M3" s="74"/>
    </row>
    <row r="4" spans="1:15" ht="19.5" thickBot="1" x14ac:dyDescent="0.3">
      <c r="A4" s="71"/>
      <c r="B4" s="71"/>
      <c r="C4" s="75"/>
      <c r="D4" s="75"/>
      <c r="E4" s="75"/>
      <c r="F4" s="76"/>
      <c r="G4" s="75"/>
      <c r="H4" s="75"/>
      <c r="I4" s="75"/>
      <c r="J4" s="75"/>
      <c r="K4" s="75"/>
      <c r="L4" s="75"/>
      <c r="M4" s="75"/>
    </row>
    <row r="5" spans="1:15" ht="33" customHeight="1" x14ac:dyDescent="0.25">
      <c r="A5" s="77" t="s">
        <v>1</v>
      </c>
      <c r="B5" s="78"/>
      <c r="C5" s="79"/>
      <c r="D5" s="80" t="s">
        <v>2</v>
      </c>
      <c r="E5" s="81"/>
      <c r="F5" s="81"/>
      <c r="G5" s="82"/>
      <c r="H5" s="83" t="s">
        <v>3</v>
      </c>
      <c r="I5" s="84"/>
      <c r="J5" s="84"/>
      <c r="K5" s="85" t="s">
        <v>4</v>
      </c>
      <c r="L5" s="85"/>
      <c r="M5" s="86"/>
    </row>
    <row r="6" spans="1:15" ht="21.75" customHeight="1" x14ac:dyDescent="0.25">
      <c r="A6" s="87" t="s">
        <v>5</v>
      </c>
      <c r="B6" s="88"/>
      <c r="C6" s="89"/>
      <c r="D6" s="41"/>
      <c r="E6" s="41"/>
      <c r="F6" s="41"/>
      <c r="G6" s="41"/>
      <c r="H6" s="93" t="s">
        <v>6</v>
      </c>
      <c r="I6" s="94"/>
      <c r="J6" s="15"/>
      <c r="K6" s="37"/>
      <c r="L6" s="37"/>
      <c r="M6" s="38"/>
    </row>
    <row r="7" spans="1:15" ht="21.75" customHeight="1" thickBot="1" x14ac:dyDescent="0.3">
      <c r="A7" s="90" t="s">
        <v>7</v>
      </c>
      <c r="B7" s="91"/>
      <c r="C7" s="92"/>
      <c r="D7" s="42"/>
      <c r="E7" s="42"/>
      <c r="F7" s="42"/>
      <c r="G7" s="42"/>
      <c r="H7" s="95" t="s">
        <v>8</v>
      </c>
      <c r="I7" s="96"/>
      <c r="J7" s="16"/>
      <c r="K7" s="39"/>
      <c r="L7" s="39"/>
      <c r="M7" s="40"/>
    </row>
    <row r="8" spans="1:15" ht="6" customHeight="1" thickBot="1" x14ac:dyDescent="0.3">
      <c r="A8" s="97"/>
      <c r="B8" s="97"/>
      <c r="C8" s="97"/>
      <c r="D8" s="97"/>
      <c r="E8" s="97"/>
      <c r="F8" s="97"/>
      <c r="G8" s="97"/>
      <c r="H8" s="97"/>
      <c r="I8" s="97"/>
      <c r="J8" s="97"/>
      <c r="K8" s="97"/>
      <c r="L8" s="97"/>
      <c r="M8" s="97"/>
    </row>
    <row r="9" spans="1:15" ht="34.5" customHeight="1" thickBot="1" x14ac:dyDescent="0.3">
      <c r="A9" s="98" t="s">
        <v>71</v>
      </c>
      <c r="B9" s="99" t="s">
        <v>9</v>
      </c>
      <c r="C9" s="100" t="s">
        <v>70</v>
      </c>
      <c r="D9" s="100" t="s">
        <v>72</v>
      </c>
      <c r="E9" s="101" t="s">
        <v>10</v>
      </c>
      <c r="F9" s="102" t="s">
        <v>11</v>
      </c>
      <c r="G9" s="101" t="s">
        <v>66</v>
      </c>
      <c r="H9" s="101" t="s">
        <v>67</v>
      </c>
      <c r="I9" s="101" t="s">
        <v>69</v>
      </c>
      <c r="J9" s="101" t="s">
        <v>73</v>
      </c>
      <c r="K9" s="101" t="s">
        <v>12</v>
      </c>
      <c r="L9" s="101" t="s">
        <v>68</v>
      </c>
      <c r="M9" s="103" t="s">
        <v>13</v>
      </c>
    </row>
    <row r="10" spans="1:15" ht="10.5" customHeight="1" thickBot="1" x14ac:dyDescent="0.3">
      <c r="A10" s="97"/>
      <c r="B10" s="97"/>
      <c r="C10" s="97"/>
      <c r="D10" s="97"/>
      <c r="E10" s="97"/>
      <c r="F10" s="97"/>
      <c r="G10" s="97"/>
      <c r="H10" s="97"/>
      <c r="I10" s="97"/>
      <c r="J10" s="97"/>
      <c r="K10" s="97"/>
      <c r="L10" s="97"/>
      <c r="M10" s="97"/>
    </row>
    <row r="11" spans="1:15" ht="90" customHeight="1" x14ac:dyDescent="0.25">
      <c r="A11" s="104" t="s">
        <v>14</v>
      </c>
      <c r="B11" s="105" t="s">
        <v>15</v>
      </c>
      <c r="C11" s="106">
        <v>1</v>
      </c>
      <c r="D11" s="107" t="s">
        <v>16</v>
      </c>
      <c r="E11" s="7"/>
      <c r="F11" s="113">
        <v>4</v>
      </c>
      <c r="G11" s="9"/>
      <c r="H11" s="17"/>
      <c r="I11" s="18">
        <f>G11*H11</f>
        <v>0</v>
      </c>
      <c r="J11" s="18">
        <f>I11*F11</f>
        <v>0</v>
      </c>
      <c r="K11" s="115">
        <f>G11+I11</f>
        <v>0</v>
      </c>
      <c r="L11" s="115">
        <f t="shared" ref="L11:L17" si="0">F11*G11</f>
        <v>0</v>
      </c>
      <c r="M11" s="116">
        <f t="shared" ref="M11:M17" si="1">(G11+I11)*F11</f>
        <v>0</v>
      </c>
      <c r="O11" s="19"/>
    </row>
    <row r="12" spans="1:15" ht="93.75" customHeight="1" x14ac:dyDescent="0.25">
      <c r="A12" s="108"/>
      <c r="B12" s="109"/>
      <c r="C12" s="110">
        <v>2</v>
      </c>
      <c r="D12" s="111" t="s">
        <v>17</v>
      </c>
      <c r="E12" s="2"/>
      <c r="F12" s="114">
        <v>5</v>
      </c>
      <c r="G12" s="1"/>
      <c r="H12" s="20"/>
      <c r="I12" s="21">
        <f t="shared" ref="I12:I17" si="2">G12*H12</f>
        <v>0</v>
      </c>
      <c r="J12" s="21">
        <f>I12*F12</f>
        <v>0</v>
      </c>
      <c r="K12" s="117">
        <f t="shared" ref="K12:K17" si="3">G12+I12</f>
        <v>0</v>
      </c>
      <c r="L12" s="117">
        <f t="shared" si="0"/>
        <v>0</v>
      </c>
      <c r="M12" s="118">
        <f t="shared" si="1"/>
        <v>0</v>
      </c>
      <c r="O12" s="19"/>
    </row>
    <row r="13" spans="1:15" ht="95.25" customHeight="1" x14ac:dyDescent="0.25">
      <c r="A13" s="108"/>
      <c r="B13" s="109"/>
      <c r="C13" s="110">
        <v>3</v>
      </c>
      <c r="D13" s="111" t="s">
        <v>18</v>
      </c>
      <c r="E13" s="2"/>
      <c r="F13" s="114">
        <v>1</v>
      </c>
      <c r="G13" s="1"/>
      <c r="H13" s="20"/>
      <c r="I13" s="21">
        <f t="shared" si="2"/>
        <v>0</v>
      </c>
      <c r="J13" s="21">
        <f t="shared" ref="J13:J17" si="4">I13*F13</f>
        <v>0</v>
      </c>
      <c r="K13" s="117">
        <f t="shared" si="3"/>
        <v>0</v>
      </c>
      <c r="L13" s="117">
        <f t="shared" si="0"/>
        <v>0</v>
      </c>
      <c r="M13" s="118">
        <f t="shared" si="1"/>
        <v>0</v>
      </c>
      <c r="O13" s="19"/>
    </row>
    <row r="14" spans="1:15" ht="96.75" customHeight="1" x14ac:dyDescent="0.25">
      <c r="A14" s="108"/>
      <c r="B14" s="109"/>
      <c r="C14" s="110">
        <v>4</v>
      </c>
      <c r="D14" s="111" t="s">
        <v>19</v>
      </c>
      <c r="E14" s="2"/>
      <c r="F14" s="114">
        <v>1</v>
      </c>
      <c r="G14" s="1"/>
      <c r="H14" s="20"/>
      <c r="I14" s="21">
        <f t="shared" si="2"/>
        <v>0</v>
      </c>
      <c r="J14" s="21">
        <f t="shared" si="4"/>
        <v>0</v>
      </c>
      <c r="K14" s="117">
        <f t="shared" si="3"/>
        <v>0</v>
      </c>
      <c r="L14" s="117">
        <f t="shared" si="0"/>
        <v>0</v>
      </c>
      <c r="M14" s="118">
        <f t="shared" si="1"/>
        <v>0</v>
      </c>
      <c r="O14" s="19"/>
    </row>
    <row r="15" spans="1:15" ht="93" customHeight="1" x14ac:dyDescent="0.25">
      <c r="A15" s="108"/>
      <c r="B15" s="109"/>
      <c r="C15" s="110">
        <v>5</v>
      </c>
      <c r="D15" s="111" t="s">
        <v>20</v>
      </c>
      <c r="E15" s="2"/>
      <c r="F15" s="114">
        <v>1</v>
      </c>
      <c r="G15" s="1"/>
      <c r="H15" s="20"/>
      <c r="I15" s="21">
        <f t="shared" si="2"/>
        <v>0</v>
      </c>
      <c r="J15" s="21">
        <f t="shared" si="4"/>
        <v>0</v>
      </c>
      <c r="K15" s="117">
        <f t="shared" si="3"/>
        <v>0</v>
      </c>
      <c r="L15" s="117">
        <f t="shared" si="0"/>
        <v>0</v>
      </c>
      <c r="M15" s="118">
        <f t="shared" si="1"/>
        <v>0</v>
      </c>
      <c r="O15" s="19"/>
    </row>
    <row r="16" spans="1:15" ht="90" customHeight="1" x14ac:dyDescent="0.25">
      <c r="A16" s="108"/>
      <c r="B16" s="109"/>
      <c r="C16" s="110">
        <v>6</v>
      </c>
      <c r="D16" s="111" t="s">
        <v>20</v>
      </c>
      <c r="E16" s="2"/>
      <c r="F16" s="114">
        <v>2</v>
      </c>
      <c r="G16" s="1"/>
      <c r="H16" s="20"/>
      <c r="I16" s="21">
        <f t="shared" si="2"/>
        <v>0</v>
      </c>
      <c r="J16" s="21">
        <f t="shared" si="4"/>
        <v>0</v>
      </c>
      <c r="K16" s="117">
        <f t="shared" si="3"/>
        <v>0</v>
      </c>
      <c r="L16" s="117">
        <f t="shared" si="0"/>
        <v>0</v>
      </c>
      <c r="M16" s="118">
        <f t="shared" si="1"/>
        <v>0</v>
      </c>
      <c r="O16" s="19"/>
    </row>
    <row r="17" spans="1:15" ht="84.75" customHeight="1" x14ac:dyDescent="0.25">
      <c r="A17" s="108"/>
      <c r="B17" s="112" t="s">
        <v>21</v>
      </c>
      <c r="C17" s="110">
        <v>7</v>
      </c>
      <c r="D17" s="111" t="s">
        <v>22</v>
      </c>
      <c r="E17" s="2"/>
      <c r="F17" s="114">
        <v>4</v>
      </c>
      <c r="G17" s="10"/>
      <c r="H17" s="22"/>
      <c r="I17" s="23">
        <f t="shared" si="2"/>
        <v>0</v>
      </c>
      <c r="J17" s="23">
        <f t="shared" si="4"/>
        <v>0</v>
      </c>
      <c r="K17" s="119">
        <f t="shared" si="3"/>
        <v>0</v>
      </c>
      <c r="L17" s="119">
        <f t="shared" si="0"/>
        <v>0</v>
      </c>
      <c r="M17" s="120">
        <f t="shared" si="1"/>
        <v>0</v>
      </c>
      <c r="O17" s="19"/>
    </row>
    <row r="18" spans="1:15" ht="20.25" customHeight="1" x14ac:dyDescent="0.25">
      <c r="A18" s="128"/>
      <c r="B18" s="129"/>
      <c r="C18" s="129"/>
      <c r="D18" s="129"/>
      <c r="E18" s="129"/>
      <c r="F18" s="129"/>
      <c r="G18" s="129"/>
      <c r="H18" s="129"/>
      <c r="I18" s="64"/>
      <c r="J18" s="64"/>
      <c r="K18" s="112" t="s">
        <v>84</v>
      </c>
      <c r="L18" s="121" t="s">
        <v>74</v>
      </c>
      <c r="M18" s="122">
        <f>SUM(L11:L17)</f>
        <v>0</v>
      </c>
      <c r="O18" s="19"/>
    </row>
    <row r="19" spans="1:15" ht="20.25" customHeight="1" x14ac:dyDescent="0.25">
      <c r="A19" s="130"/>
      <c r="B19" s="131"/>
      <c r="C19" s="131"/>
      <c r="D19" s="131"/>
      <c r="E19" s="131"/>
      <c r="F19" s="131"/>
      <c r="G19" s="131"/>
      <c r="H19" s="131"/>
      <c r="I19" s="69"/>
      <c r="J19" s="69"/>
      <c r="K19" s="112" t="s">
        <v>85</v>
      </c>
      <c r="L19" s="123" t="s">
        <v>75</v>
      </c>
      <c r="M19" s="124">
        <f>SUM(J11:J17)</f>
        <v>0</v>
      </c>
      <c r="O19" s="19"/>
    </row>
    <row r="20" spans="1:15" ht="20.25" customHeight="1" thickBot="1" x14ac:dyDescent="0.3">
      <c r="A20" s="132"/>
      <c r="B20" s="133"/>
      <c r="C20" s="133"/>
      <c r="D20" s="133"/>
      <c r="E20" s="133"/>
      <c r="F20" s="133"/>
      <c r="G20" s="133"/>
      <c r="H20" s="133"/>
      <c r="I20" s="66"/>
      <c r="J20" s="66"/>
      <c r="K20" s="125" t="s">
        <v>76</v>
      </c>
      <c r="L20" s="126" t="s">
        <v>76</v>
      </c>
      <c r="M20" s="127">
        <f>SUM(M18:M19)</f>
        <v>0</v>
      </c>
      <c r="O20" s="24"/>
    </row>
    <row r="21" spans="1:15" ht="91.5" customHeight="1" x14ac:dyDescent="0.25">
      <c r="A21" s="134" t="s">
        <v>23</v>
      </c>
      <c r="B21" s="135" t="s">
        <v>24</v>
      </c>
      <c r="C21" s="136">
        <v>1</v>
      </c>
      <c r="D21" s="137" t="s">
        <v>16</v>
      </c>
      <c r="E21" s="4"/>
      <c r="F21" s="144">
        <v>4</v>
      </c>
      <c r="G21" s="10"/>
      <c r="H21" s="22"/>
      <c r="I21" s="23">
        <f t="shared" ref="I21:I26" si="5">G21*H21</f>
        <v>0</v>
      </c>
      <c r="J21" s="23">
        <f>I21*F21</f>
        <v>0</v>
      </c>
      <c r="K21" s="119">
        <f t="shared" ref="K21:K26" si="6">G21+I21</f>
        <v>0</v>
      </c>
      <c r="L21" s="119">
        <f t="shared" ref="L21:L26" si="7">F21*G21</f>
        <v>0</v>
      </c>
      <c r="M21" s="120">
        <f t="shared" ref="M21:M26" si="8">(G21+I21)*F21</f>
        <v>0</v>
      </c>
      <c r="O21" s="28"/>
    </row>
    <row r="22" spans="1:15" ht="91.5" customHeight="1" x14ac:dyDescent="0.25">
      <c r="A22" s="138"/>
      <c r="B22" s="135"/>
      <c r="C22" s="139">
        <v>2</v>
      </c>
      <c r="D22" s="111" t="s">
        <v>16</v>
      </c>
      <c r="E22" s="2"/>
      <c r="F22" s="114">
        <v>5</v>
      </c>
      <c r="G22" s="1"/>
      <c r="H22" s="20"/>
      <c r="I22" s="21">
        <f t="shared" si="5"/>
        <v>0</v>
      </c>
      <c r="J22" s="21">
        <f t="shared" ref="J22:J26" si="9">I22*F22</f>
        <v>0</v>
      </c>
      <c r="K22" s="117">
        <f t="shared" si="6"/>
        <v>0</v>
      </c>
      <c r="L22" s="117">
        <f t="shared" si="7"/>
        <v>0</v>
      </c>
      <c r="M22" s="118">
        <f t="shared" si="8"/>
        <v>0</v>
      </c>
      <c r="O22" s="28"/>
    </row>
    <row r="23" spans="1:15" ht="91.5" customHeight="1" x14ac:dyDescent="0.25">
      <c r="A23" s="138"/>
      <c r="B23" s="135"/>
      <c r="C23" s="139">
        <v>3</v>
      </c>
      <c r="D23" s="111" t="s">
        <v>18</v>
      </c>
      <c r="E23" s="2"/>
      <c r="F23" s="114">
        <v>2</v>
      </c>
      <c r="G23" s="1"/>
      <c r="H23" s="20"/>
      <c r="I23" s="21">
        <f t="shared" si="5"/>
        <v>0</v>
      </c>
      <c r="J23" s="21">
        <f t="shared" si="9"/>
        <v>0</v>
      </c>
      <c r="K23" s="117">
        <f t="shared" si="6"/>
        <v>0</v>
      </c>
      <c r="L23" s="117">
        <f t="shared" si="7"/>
        <v>0</v>
      </c>
      <c r="M23" s="118">
        <f t="shared" si="8"/>
        <v>0</v>
      </c>
      <c r="O23" s="28"/>
    </row>
    <row r="24" spans="1:15" ht="91.5" customHeight="1" x14ac:dyDescent="0.25">
      <c r="A24" s="138"/>
      <c r="B24" s="135"/>
      <c r="C24" s="139">
        <v>4</v>
      </c>
      <c r="D24" s="111" t="s">
        <v>25</v>
      </c>
      <c r="E24" s="2"/>
      <c r="F24" s="114">
        <v>1</v>
      </c>
      <c r="G24" s="1"/>
      <c r="H24" s="20"/>
      <c r="I24" s="21">
        <f t="shared" si="5"/>
        <v>0</v>
      </c>
      <c r="J24" s="21">
        <f t="shared" si="9"/>
        <v>0</v>
      </c>
      <c r="K24" s="117">
        <f t="shared" si="6"/>
        <v>0</v>
      </c>
      <c r="L24" s="117">
        <f t="shared" si="7"/>
        <v>0</v>
      </c>
      <c r="M24" s="118">
        <f t="shared" si="8"/>
        <v>0</v>
      </c>
      <c r="O24" s="28"/>
    </row>
    <row r="25" spans="1:15" ht="91.5" customHeight="1" x14ac:dyDescent="0.25">
      <c r="A25" s="138"/>
      <c r="B25" s="135"/>
      <c r="C25" s="139">
        <v>5</v>
      </c>
      <c r="D25" s="111" t="s">
        <v>26</v>
      </c>
      <c r="E25" s="2"/>
      <c r="F25" s="114">
        <v>2</v>
      </c>
      <c r="G25" s="1"/>
      <c r="H25" s="20"/>
      <c r="I25" s="21">
        <f t="shared" si="5"/>
        <v>0</v>
      </c>
      <c r="J25" s="21">
        <f t="shared" si="9"/>
        <v>0</v>
      </c>
      <c r="K25" s="117">
        <f t="shared" si="6"/>
        <v>0</v>
      </c>
      <c r="L25" s="117">
        <f t="shared" si="7"/>
        <v>0</v>
      </c>
      <c r="M25" s="118">
        <f t="shared" si="8"/>
        <v>0</v>
      </c>
      <c r="O25" s="28"/>
    </row>
    <row r="26" spans="1:15" ht="91.5" customHeight="1" x14ac:dyDescent="0.25">
      <c r="A26" s="140"/>
      <c r="B26" s="141" t="s">
        <v>27</v>
      </c>
      <c r="C26" s="142">
        <v>6</v>
      </c>
      <c r="D26" s="143" t="s">
        <v>28</v>
      </c>
      <c r="E26" s="3"/>
      <c r="F26" s="145">
        <v>4</v>
      </c>
      <c r="G26" s="11"/>
      <c r="H26" s="29"/>
      <c r="I26" s="30">
        <f t="shared" si="5"/>
        <v>0</v>
      </c>
      <c r="J26" s="30">
        <f t="shared" si="9"/>
        <v>0</v>
      </c>
      <c r="K26" s="146">
        <f t="shared" si="6"/>
        <v>0</v>
      </c>
      <c r="L26" s="119">
        <f t="shared" si="7"/>
        <v>0</v>
      </c>
      <c r="M26" s="120">
        <f t="shared" si="8"/>
        <v>0</v>
      </c>
      <c r="O26" s="28"/>
    </row>
    <row r="27" spans="1:15" ht="20.25" customHeight="1" x14ac:dyDescent="0.25">
      <c r="A27" s="128"/>
      <c r="B27" s="129"/>
      <c r="C27" s="129"/>
      <c r="D27" s="129"/>
      <c r="E27" s="129"/>
      <c r="F27" s="129"/>
      <c r="G27" s="129"/>
      <c r="H27" s="129"/>
      <c r="I27" s="64"/>
      <c r="J27" s="64"/>
      <c r="K27" s="112" t="s">
        <v>86</v>
      </c>
      <c r="L27" s="121" t="s">
        <v>74</v>
      </c>
      <c r="M27" s="122">
        <f>SUM(L21:L26)</f>
        <v>0</v>
      </c>
      <c r="O27" s="28"/>
    </row>
    <row r="28" spans="1:15" ht="20.25" customHeight="1" x14ac:dyDescent="0.25">
      <c r="A28" s="130"/>
      <c r="B28" s="131"/>
      <c r="C28" s="131"/>
      <c r="D28" s="131"/>
      <c r="E28" s="131"/>
      <c r="F28" s="131"/>
      <c r="G28" s="131"/>
      <c r="H28" s="131"/>
      <c r="I28" s="65"/>
      <c r="J28" s="65"/>
      <c r="K28" s="112" t="s">
        <v>87</v>
      </c>
      <c r="L28" s="123" t="s">
        <v>75</v>
      </c>
      <c r="M28" s="124">
        <f>SUM(J21:J26)</f>
        <v>0</v>
      </c>
      <c r="O28" s="19"/>
    </row>
    <row r="29" spans="1:15" ht="20.25" customHeight="1" thickBot="1" x14ac:dyDescent="0.3">
      <c r="A29" s="132"/>
      <c r="B29" s="133"/>
      <c r="C29" s="133"/>
      <c r="D29" s="133"/>
      <c r="E29" s="133"/>
      <c r="F29" s="133"/>
      <c r="G29" s="133"/>
      <c r="H29" s="133"/>
      <c r="I29" s="66"/>
      <c r="J29" s="66"/>
      <c r="K29" s="112" t="s">
        <v>77</v>
      </c>
      <c r="L29" s="126" t="s">
        <v>77</v>
      </c>
      <c r="M29" s="127">
        <f>SUM(M27:M28)</f>
        <v>0</v>
      </c>
      <c r="O29" s="31"/>
    </row>
    <row r="30" spans="1:15" ht="90" customHeight="1" x14ac:dyDescent="0.25">
      <c r="A30" s="147" t="s">
        <v>29</v>
      </c>
      <c r="B30" s="148" t="s">
        <v>30</v>
      </c>
      <c r="C30" s="106">
        <v>1</v>
      </c>
      <c r="D30" s="149" t="s">
        <v>31</v>
      </c>
      <c r="E30" s="25"/>
      <c r="F30" s="113">
        <v>1</v>
      </c>
      <c r="G30" s="8"/>
      <c r="H30" s="26"/>
      <c r="I30" s="27">
        <f t="shared" ref="I30:I37" si="10">G30*H30</f>
        <v>0</v>
      </c>
      <c r="J30" s="27">
        <f t="shared" ref="J30:J37" si="11">I30*F30</f>
        <v>0</v>
      </c>
      <c r="K30" s="156">
        <f t="shared" ref="K30:K37" si="12">G30+I30</f>
        <v>0</v>
      </c>
      <c r="L30" s="156">
        <f t="shared" ref="L30:L37" si="13">F30*G30</f>
        <v>0</v>
      </c>
      <c r="M30" s="157">
        <f t="shared" ref="M30:M37" si="14">(G30+I30)*F30</f>
        <v>0</v>
      </c>
      <c r="O30" s="28"/>
    </row>
    <row r="31" spans="1:15" ht="90" customHeight="1" x14ac:dyDescent="0.25">
      <c r="A31" s="138"/>
      <c r="B31" s="150"/>
      <c r="C31" s="151">
        <v>2</v>
      </c>
      <c r="D31" s="111" t="s">
        <v>16</v>
      </c>
      <c r="E31" s="32"/>
      <c r="F31" s="114">
        <v>4</v>
      </c>
      <c r="G31" s="1"/>
      <c r="H31" s="20"/>
      <c r="I31" s="21">
        <f t="shared" si="10"/>
        <v>0</v>
      </c>
      <c r="J31" s="21">
        <f t="shared" si="11"/>
        <v>0</v>
      </c>
      <c r="K31" s="117">
        <f t="shared" si="12"/>
        <v>0</v>
      </c>
      <c r="L31" s="117">
        <f t="shared" si="13"/>
        <v>0</v>
      </c>
      <c r="M31" s="118">
        <f t="shared" si="14"/>
        <v>0</v>
      </c>
      <c r="O31" s="28"/>
    </row>
    <row r="32" spans="1:15" ht="90" customHeight="1" x14ac:dyDescent="0.25">
      <c r="A32" s="138"/>
      <c r="B32" s="150"/>
      <c r="C32" s="151">
        <v>3</v>
      </c>
      <c r="D32" s="111" t="s">
        <v>26</v>
      </c>
      <c r="E32" s="32"/>
      <c r="F32" s="114">
        <v>2</v>
      </c>
      <c r="G32" s="1"/>
      <c r="H32" s="20"/>
      <c r="I32" s="21">
        <f t="shared" si="10"/>
        <v>0</v>
      </c>
      <c r="J32" s="21">
        <f t="shared" si="11"/>
        <v>0</v>
      </c>
      <c r="K32" s="117">
        <f t="shared" si="12"/>
        <v>0</v>
      </c>
      <c r="L32" s="117">
        <f t="shared" si="13"/>
        <v>0</v>
      </c>
      <c r="M32" s="118">
        <f t="shared" si="14"/>
        <v>0</v>
      </c>
      <c r="O32" s="28"/>
    </row>
    <row r="33" spans="1:15" ht="90" customHeight="1" x14ac:dyDescent="0.25">
      <c r="A33" s="138"/>
      <c r="B33" s="110" t="s">
        <v>32</v>
      </c>
      <c r="C33" s="151">
        <v>4</v>
      </c>
      <c r="D33" s="111" t="s">
        <v>33</v>
      </c>
      <c r="E33" s="32"/>
      <c r="F33" s="114">
        <v>2</v>
      </c>
      <c r="G33" s="1"/>
      <c r="H33" s="20"/>
      <c r="I33" s="21">
        <f t="shared" si="10"/>
        <v>0</v>
      </c>
      <c r="J33" s="21">
        <f t="shared" si="11"/>
        <v>0</v>
      </c>
      <c r="K33" s="117">
        <f t="shared" si="12"/>
        <v>0</v>
      </c>
      <c r="L33" s="117">
        <f t="shared" si="13"/>
        <v>0</v>
      </c>
      <c r="M33" s="118">
        <f t="shared" si="14"/>
        <v>0</v>
      </c>
      <c r="O33" s="28"/>
    </row>
    <row r="34" spans="1:15" ht="90" customHeight="1" x14ac:dyDescent="0.25">
      <c r="A34" s="138"/>
      <c r="B34" s="152" t="s">
        <v>34</v>
      </c>
      <c r="C34" s="151">
        <v>5</v>
      </c>
      <c r="D34" s="111" t="s">
        <v>31</v>
      </c>
      <c r="E34" s="32"/>
      <c r="F34" s="114">
        <v>2</v>
      </c>
      <c r="G34" s="1"/>
      <c r="H34" s="20"/>
      <c r="I34" s="21">
        <f t="shared" si="10"/>
        <v>0</v>
      </c>
      <c r="J34" s="21">
        <f t="shared" si="11"/>
        <v>0</v>
      </c>
      <c r="K34" s="117">
        <f t="shared" si="12"/>
        <v>0</v>
      </c>
      <c r="L34" s="117">
        <f t="shared" si="13"/>
        <v>0</v>
      </c>
      <c r="M34" s="118">
        <f t="shared" si="14"/>
        <v>0</v>
      </c>
      <c r="O34" s="28"/>
    </row>
    <row r="35" spans="1:15" ht="90" customHeight="1" x14ac:dyDescent="0.25">
      <c r="A35" s="138"/>
      <c r="B35" s="153"/>
      <c r="C35" s="151">
        <v>6</v>
      </c>
      <c r="D35" s="111" t="s">
        <v>35</v>
      </c>
      <c r="E35" s="32"/>
      <c r="F35" s="114">
        <v>2</v>
      </c>
      <c r="G35" s="1"/>
      <c r="H35" s="20"/>
      <c r="I35" s="21">
        <f t="shared" si="10"/>
        <v>0</v>
      </c>
      <c r="J35" s="21">
        <f t="shared" si="11"/>
        <v>0</v>
      </c>
      <c r="K35" s="117">
        <f t="shared" si="12"/>
        <v>0</v>
      </c>
      <c r="L35" s="117">
        <f t="shared" si="13"/>
        <v>0</v>
      </c>
      <c r="M35" s="118">
        <f t="shared" si="14"/>
        <v>0</v>
      </c>
      <c r="O35" s="28"/>
    </row>
    <row r="36" spans="1:15" ht="90" customHeight="1" x14ac:dyDescent="0.25">
      <c r="A36" s="138"/>
      <c r="B36" s="153"/>
      <c r="C36" s="151">
        <v>7</v>
      </c>
      <c r="D36" s="111" t="s">
        <v>36</v>
      </c>
      <c r="E36" s="32"/>
      <c r="F36" s="114">
        <v>2</v>
      </c>
      <c r="G36" s="1"/>
      <c r="H36" s="20"/>
      <c r="I36" s="21">
        <f t="shared" si="10"/>
        <v>0</v>
      </c>
      <c r="J36" s="21">
        <f t="shared" si="11"/>
        <v>0</v>
      </c>
      <c r="K36" s="117">
        <f t="shared" si="12"/>
        <v>0</v>
      </c>
      <c r="L36" s="117">
        <f t="shared" si="13"/>
        <v>0</v>
      </c>
      <c r="M36" s="118">
        <f t="shared" si="14"/>
        <v>0</v>
      </c>
      <c r="O36" s="28"/>
    </row>
    <row r="37" spans="1:15" ht="90" customHeight="1" x14ac:dyDescent="0.25">
      <c r="A37" s="140"/>
      <c r="B37" s="153"/>
      <c r="C37" s="154">
        <v>8</v>
      </c>
      <c r="D37" s="155" t="s">
        <v>37</v>
      </c>
      <c r="E37" s="5"/>
      <c r="F37" s="145">
        <v>2</v>
      </c>
      <c r="G37" s="1"/>
      <c r="H37" s="20"/>
      <c r="I37" s="21">
        <f t="shared" si="10"/>
        <v>0</v>
      </c>
      <c r="J37" s="21">
        <f t="shared" si="11"/>
        <v>0</v>
      </c>
      <c r="K37" s="117">
        <f t="shared" si="12"/>
        <v>0</v>
      </c>
      <c r="L37" s="117">
        <f t="shared" si="13"/>
        <v>0</v>
      </c>
      <c r="M37" s="118">
        <f t="shared" si="14"/>
        <v>0</v>
      </c>
      <c r="O37" s="28"/>
    </row>
    <row r="38" spans="1:15" ht="20.25" customHeight="1" x14ac:dyDescent="0.25">
      <c r="A38" s="128"/>
      <c r="B38" s="129"/>
      <c r="C38" s="129"/>
      <c r="D38" s="129"/>
      <c r="E38" s="129"/>
      <c r="F38" s="129"/>
      <c r="G38" s="129"/>
      <c r="H38" s="129"/>
      <c r="I38" s="158"/>
      <c r="J38" s="158"/>
      <c r="K38" s="112" t="s">
        <v>88</v>
      </c>
      <c r="L38" s="121" t="s">
        <v>74</v>
      </c>
      <c r="M38" s="122">
        <f>SUM(L30:L37)</f>
        <v>0</v>
      </c>
      <c r="O38" s="28"/>
    </row>
    <row r="39" spans="1:15" ht="20.25" customHeight="1" x14ac:dyDescent="0.25">
      <c r="A39" s="130"/>
      <c r="B39" s="131"/>
      <c r="C39" s="131"/>
      <c r="D39" s="131"/>
      <c r="E39" s="131"/>
      <c r="F39" s="131"/>
      <c r="G39" s="131"/>
      <c r="H39" s="131"/>
      <c r="I39" s="159"/>
      <c r="J39" s="159"/>
      <c r="K39" s="112" t="s">
        <v>89</v>
      </c>
      <c r="L39" s="123" t="s">
        <v>75</v>
      </c>
      <c r="M39" s="124">
        <f>SUM(J30:J37)</f>
        <v>0</v>
      </c>
      <c r="O39" s="19"/>
    </row>
    <row r="40" spans="1:15" ht="20.25" customHeight="1" thickBot="1" x14ac:dyDescent="0.3">
      <c r="A40" s="132"/>
      <c r="B40" s="133"/>
      <c r="C40" s="133"/>
      <c r="D40" s="133"/>
      <c r="E40" s="133"/>
      <c r="F40" s="133"/>
      <c r="G40" s="133"/>
      <c r="H40" s="133"/>
      <c r="I40" s="160"/>
      <c r="J40" s="160"/>
      <c r="K40" s="112" t="s">
        <v>78</v>
      </c>
      <c r="L40" s="126" t="s">
        <v>78</v>
      </c>
      <c r="M40" s="127">
        <f>SUM(M38:M39)</f>
        <v>0</v>
      </c>
      <c r="O40" s="31"/>
    </row>
    <row r="41" spans="1:15" ht="90" customHeight="1" x14ac:dyDescent="0.25">
      <c r="A41" s="104" t="s">
        <v>38</v>
      </c>
      <c r="B41" s="161" t="s">
        <v>39</v>
      </c>
      <c r="C41" s="162">
        <v>1</v>
      </c>
      <c r="D41" s="149" t="s">
        <v>16</v>
      </c>
      <c r="E41" s="7"/>
      <c r="F41" s="113">
        <v>2</v>
      </c>
      <c r="G41" s="8"/>
      <c r="H41" s="26"/>
      <c r="I41" s="27">
        <f t="shared" ref="I41:I49" si="15">G41*H41</f>
        <v>0</v>
      </c>
      <c r="J41" s="27">
        <f t="shared" ref="J41:J48" si="16">I41*F41</f>
        <v>0</v>
      </c>
      <c r="K41" s="156">
        <f t="shared" ref="K41:K49" si="17">G41+I41</f>
        <v>0</v>
      </c>
      <c r="L41" s="156">
        <f t="shared" ref="L41:L49" si="18">F41*G41</f>
        <v>0</v>
      </c>
      <c r="M41" s="157">
        <f t="shared" ref="M41:M49" si="19">(G41+I41)*F41</f>
        <v>0</v>
      </c>
      <c r="O41" s="28"/>
    </row>
    <row r="42" spans="1:15" ht="90" customHeight="1" x14ac:dyDescent="0.25">
      <c r="A42" s="108"/>
      <c r="B42" s="163"/>
      <c r="C42" s="139">
        <v>2</v>
      </c>
      <c r="D42" s="111" t="s">
        <v>18</v>
      </c>
      <c r="E42" s="2"/>
      <c r="F42" s="114">
        <v>1</v>
      </c>
      <c r="G42" s="1"/>
      <c r="H42" s="20"/>
      <c r="I42" s="21">
        <f t="shared" si="15"/>
        <v>0</v>
      </c>
      <c r="J42" s="21">
        <f t="shared" si="16"/>
        <v>0</v>
      </c>
      <c r="K42" s="117">
        <f t="shared" si="17"/>
        <v>0</v>
      </c>
      <c r="L42" s="117">
        <f t="shared" si="18"/>
        <v>0</v>
      </c>
      <c r="M42" s="118">
        <f t="shared" si="19"/>
        <v>0</v>
      </c>
      <c r="O42" s="28"/>
    </row>
    <row r="43" spans="1:15" ht="90" customHeight="1" x14ac:dyDescent="0.25">
      <c r="A43" s="108"/>
      <c r="B43" s="163"/>
      <c r="C43" s="139">
        <v>3</v>
      </c>
      <c r="D43" s="111" t="s">
        <v>40</v>
      </c>
      <c r="E43" s="2"/>
      <c r="F43" s="114">
        <v>2</v>
      </c>
      <c r="G43" s="1"/>
      <c r="H43" s="20"/>
      <c r="I43" s="21">
        <f t="shared" si="15"/>
        <v>0</v>
      </c>
      <c r="J43" s="21">
        <f t="shared" si="16"/>
        <v>0</v>
      </c>
      <c r="K43" s="117">
        <f t="shared" si="17"/>
        <v>0</v>
      </c>
      <c r="L43" s="117">
        <f t="shared" si="18"/>
        <v>0</v>
      </c>
      <c r="M43" s="118">
        <f t="shared" si="19"/>
        <v>0</v>
      </c>
      <c r="O43" s="28"/>
    </row>
    <row r="44" spans="1:15" ht="90" customHeight="1" x14ac:dyDescent="0.25">
      <c r="A44" s="108"/>
      <c r="B44" s="163"/>
      <c r="C44" s="139">
        <v>4</v>
      </c>
      <c r="D44" s="111" t="s">
        <v>37</v>
      </c>
      <c r="E44" s="2"/>
      <c r="F44" s="114">
        <v>1</v>
      </c>
      <c r="G44" s="1"/>
      <c r="H44" s="20"/>
      <c r="I44" s="21">
        <f t="shared" si="15"/>
        <v>0</v>
      </c>
      <c r="J44" s="21">
        <f t="shared" si="16"/>
        <v>0</v>
      </c>
      <c r="K44" s="117">
        <f t="shared" si="17"/>
        <v>0</v>
      </c>
      <c r="L44" s="117">
        <f t="shared" si="18"/>
        <v>0</v>
      </c>
      <c r="M44" s="118">
        <f t="shared" si="19"/>
        <v>0</v>
      </c>
      <c r="O44" s="28"/>
    </row>
    <row r="45" spans="1:15" ht="91.5" customHeight="1" x14ac:dyDescent="0.25">
      <c r="A45" s="108"/>
      <c r="B45" s="163"/>
      <c r="C45" s="139">
        <v>5</v>
      </c>
      <c r="D45" s="111" t="s">
        <v>20</v>
      </c>
      <c r="E45" s="2"/>
      <c r="F45" s="114">
        <v>1</v>
      </c>
      <c r="G45" s="1"/>
      <c r="H45" s="20"/>
      <c r="I45" s="21">
        <f t="shared" si="15"/>
        <v>0</v>
      </c>
      <c r="J45" s="21">
        <f t="shared" si="16"/>
        <v>0</v>
      </c>
      <c r="K45" s="117">
        <f t="shared" si="17"/>
        <v>0</v>
      </c>
      <c r="L45" s="117">
        <f t="shared" si="18"/>
        <v>0</v>
      </c>
      <c r="M45" s="118">
        <f t="shared" si="19"/>
        <v>0</v>
      </c>
      <c r="O45" s="28"/>
    </row>
    <row r="46" spans="1:15" ht="90" customHeight="1" x14ac:dyDescent="0.25">
      <c r="A46" s="108"/>
      <c r="B46" s="109" t="s">
        <v>41</v>
      </c>
      <c r="C46" s="151">
        <v>6</v>
      </c>
      <c r="D46" s="111" t="s">
        <v>31</v>
      </c>
      <c r="E46" s="2"/>
      <c r="F46" s="114">
        <v>2</v>
      </c>
      <c r="G46" s="1"/>
      <c r="H46" s="20"/>
      <c r="I46" s="21">
        <f t="shared" si="15"/>
        <v>0</v>
      </c>
      <c r="J46" s="21">
        <f t="shared" si="16"/>
        <v>0</v>
      </c>
      <c r="K46" s="117">
        <f t="shared" si="17"/>
        <v>0</v>
      </c>
      <c r="L46" s="117">
        <f t="shared" si="18"/>
        <v>0</v>
      </c>
      <c r="M46" s="118">
        <f t="shared" si="19"/>
        <v>0</v>
      </c>
      <c r="O46" s="28"/>
    </row>
    <row r="47" spans="1:15" ht="90" customHeight="1" x14ac:dyDescent="0.25">
      <c r="A47" s="108"/>
      <c r="B47" s="109"/>
      <c r="C47" s="151">
        <v>7</v>
      </c>
      <c r="D47" s="111" t="s">
        <v>35</v>
      </c>
      <c r="E47" s="2"/>
      <c r="F47" s="114">
        <v>1</v>
      </c>
      <c r="G47" s="1"/>
      <c r="H47" s="20"/>
      <c r="I47" s="21">
        <f t="shared" si="15"/>
        <v>0</v>
      </c>
      <c r="J47" s="21">
        <f t="shared" si="16"/>
        <v>0</v>
      </c>
      <c r="K47" s="117">
        <f t="shared" si="17"/>
        <v>0</v>
      </c>
      <c r="L47" s="117">
        <f t="shared" si="18"/>
        <v>0</v>
      </c>
      <c r="M47" s="118">
        <f t="shared" si="19"/>
        <v>0</v>
      </c>
      <c r="O47" s="28"/>
    </row>
    <row r="48" spans="1:15" ht="90" customHeight="1" x14ac:dyDescent="0.25">
      <c r="A48" s="108"/>
      <c r="B48" s="109"/>
      <c r="C48" s="151">
        <v>8</v>
      </c>
      <c r="D48" s="111" t="s">
        <v>42</v>
      </c>
      <c r="E48" s="2"/>
      <c r="F48" s="114">
        <v>2</v>
      </c>
      <c r="G48" s="1"/>
      <c r="H48" s="20"/>
      <c r="I48" s="21">
        <f t="shared" si="15"/>
        <v>0</v>
      </c>
      <c r="J48" s="21">
        <f t="shared" si="16"/>
        <v>0</v>
      </c>
      <c r="K48" s="117">
        <f t="shared" si="17"/>
        <v>0</v>
      </c>
      <c r="L48" s="117">
        <f t="shared" si="18"/>
        <v>0</v>
      </c>
      <c r="M48" s="118">
        <f t="shared" si="19"/>
        <v>0</v>
      </c>
      <c r="O48" s="28"/>
    </row>
    <row r="49" spans="1:15" ht="90" customHeight="1" x14ac:dyDescent="0.25">
      <c r="A49" s="108"/>
      <c r="B49" s="109"/>
      <c r="C49" s="151">
        <v>9</v>
      </c>
      <c r="D49" s="111" t="s">
        <v>20</v>
      </c>
      <c r="E49" s="2"/>
      <c r="F49" s="114">
        <v>2</v>
      </c>
      <c r="G49" s="1"/>
      <c r="H49" s="20"/>
      <c r="I49" s="21">
        <f t="shared" si="15"/>
        <v>0</v>
      </c>
      <c r="J49" s="21">
        <f>I49*F49</f>
        <v>0</v>
      </c>
      <c r="K49" s="117">
        <f t="shared" si="17"/>
        <v>0</v>
      </c>
      <c r="L49" s="117">
        <f t="shared" si="18"/>
        <v>0</v>
      </c>
      <c r="M49" s="118">
        <f t="shared" si="19"/>
        <v>0</v>
      </c>
      <c r="O49" s="28"/>
    </row>
    <row r="50" spans="1:15" ht="20.25" customHeight="1" x14ac:dyDescent="0.25">
      <c r="A50" s="128"/>
      <c r="B50" s="129"/>
      <c r="C50" s="129"/>
      <c r="D50" s="129"/>
      <c r="E50" s="129"/>
      <c r="F50" s="129"/>
      <c r="G50" s="129"/>
      <c r="H50" s="129"/>
      <c r="I50" s="64"/>
      <c r="J50" s="64"/>
      <c r="K50" s="112" t="s">
        <v>90</v>
      </c>
      <c r="L50" s="121" t="s">
        <v>74</v>
      </c>
      <c r="M50" s="122">
        <f>SUM(L41:L49)</f>
        <v>0</v>
      </c>
      <c r="O50" s="28"/>
    </row>
    <row r="51" spans="1:15" ht="20.25" customHeight="1" x14ac:dyDescent="0.25">
      <c r="A51" s="130"/>
      <c r="B51" s="131"/>
      <c r="C51" s="131"/>
      <c r="D51" s="131"/>
      <c r="E51" s="131"/>
      <c r="F51" s="131"/>
      <c r="G51" s="131"/>
      <c r="H51" s="131"/>
      <c r="I51" s="65"/>
      <c r="J51" s="65"/>
      <c r="K51" s="112" t="s">
        <v>91</v>
      </c>
      <c r="L51" s="123" t="s">
        <v>75</v>
      </c>
      <c r="M51" s="124">
        <f>SUM(J41:J49)</f>
        <v>0</v>
      </c>
      <c r="O51" s="19"/>
    </row>
    <row r="52" spans="1:15" ht="20.25" customHeight="1" thickBot="1" x14ac:dyDescent="0.3">
      <c r="A52" s="132"/>
      <c r="B52" s="133"/>
      <c r="C52" s="133"/>
      <c r="D52" s="133"/>
      <c r="E52" s="133"/>
      <c r="F52" s="133"/>
      <c r="G52" s="133"/>
      <c r="H52" s="133"/>
      <c r="I52" s="66"/>
      <c r="J52" s="66"/>
      <c r="K52" s="112" t="s">
        <v>79</v>
      </c>
      <c r="L52" s="126" t="s">
        <v>79</v>
      </c>
      <c r="M52" s="127">
        <f>SUM(M50:M51)</f>
        <v>0</v>
      </c>
      <c r="O52" s="31"/>
    </row>
    <row r="53" spans="1:15" ht="90.75" customHeight="1" x14ac:dyDescent="0.25">
      <c r="A53" s="104" t="s">
        <v>43</v>
      </c>
      <c r="B53" s="105" t="s">
        <v>44</v>
      </c>
      <c r="C53" s="162">
        <v>1</v>
      </c>
      <c r="D53" s="149" t="s">
        <v>31</v>
      </c>
      <c r="E53" s="7"/>
      <c r="F53" s="164">
        <v>2</v>
      </c>
      <c r="G53" s="8"/>
      <c r="H53" s="26"/>
      <c r="I53" s="27">
        <f t="shared" ref="I53:I58" si="20">G53*H53</f>
        <v>0</v>
      </c>
      <c r="J53" s="27">
        <f t="shared" ref="J53:J58" si="21">I53*F53</f>
        <v>0</v>
      </c>
      <c r="K53" s="156">
        <f t="shared" ref="K53:K58" si="22">G53+I53</f>
        <v>0</v>
      </c>
      <c r="L53" s="156">
        <f t="shared" ref="L53:L58" si="23">F53*G53</f>
        <v>0</v>
      </c>
      <c r="M53" s="157">
        <f t="shared" ref="M53:M58" si="24">(G53+I53)*F53</f>
        <v>0</v>
      </c>
      <c r="O53" s="28"/>
    </row>
    <row r="54" spans="1:15" ht="90.75" customHeight="1" x14ac:dyDescent="0.25">
      <c r="A54" s="108"/>
      <c r="B54" s="109"/>
      <c r="C54" s="139">
        <v>2</v>
      </c>
      <c r="D54" s="111" t="s">
        <v>17</v>
      </c>
      <c r="E54" s="2"/>
      <c r="F54" s="165">
        <v>1</v>
      </c>
      <c r="G54" s="1"/>
      <c r="H54" s="20"/>
      <c r="I54" s="21">
        <f t="shared" si="20"/>
        <v>0</v>
      </c>
      <c r="J54" s="21">
        <f t="shared" si="21"/>
        <v>0</v>
      </c>
      <c r="K54" s="117">
        <f t="shared" si="22"/>
        <v>0</v>
      </c>
      <c r="L54" s="117">
        <f t="shared" si="23"/>
        <v>0</v>
      </c>
      <c r="M54" s="118">
        <f t="shared" si="24"/>
        <v>0</v>
      </c>
      <c r="O54" s="28"/>
    </row>
    <row r="55" spans="1:15" ht="90.75" customHeight="1" x14ac:dyDescent="0.25">
      <c r="A55" s="108"/>
      <c r="B55" s="109"/>
      <c r="C55" s="139">
        <v>3</v>
      </c>
      <c r="D55" s="111" t="s">
        <v>45</v>
      </c>
      <c r="E55" s="2"/>
      <c r="F55" s="165">
        <v>2</v>
      </c>
      <c r="G55" s="1"/>
      <c r="H55" s="20"/>
      <c r="I55" s="21">
        <f t="shared" si="20"/>
        <v>0</v>
      </c>
      <c r="J55" s="21">
        <f t="shared" si="21"/>
        <v>0</v>
      </c>
      <c r="K55" s="117">
        <f t="shared" si="22"/>
        <v>0</v>
      </c>
      <c r="L55" s="117">
        <f t="shared" si="23"/>
        <v>0</v>
      </c>
      <c r="M55" s="118">
        <f t="shared" si="24"/>
        <v>0</v>
      </c>
      <c r="O55" s="28"/>
    </row>
    <row r="56" spans="1:15" ht="90.75" customHeight="1" x14ac:dyDescent="0.25">
      <c r="A56" s="108"/>
      <c r="B56" s="109"/>
      <c r="C56" s="139">
        <v>4</v>
      </c>
      <c r="D56" s="111" t="s">
        <v>46</v>
      </c>
      <c r="E56" s="2"/>
      <c r="F56" s="165">
        <v>1</v>
      </c>
      <c r="G56" s="1"/>
      <c r="H56" s="20"/>
      <c r="I56" s="21">
        <f t="shared" si="20"/>
        <v>0</v>
      </c>
      <c r="J56" s="21">
        <f t="shared" si="21"/>
        <v>0</v>
      </c>
      <c r="K56" s="117">
        <f t="shared" si="22"/>
        <v>0</v>
      </c>
      <c r="L56" s="117">
        <f t="shared" si="23"/>
        <v>0</v>
      </c>
      <c r="M56" s="118">
        <f t="shared" si="24"/>
        <v>0</v>
      </c>
      <c r="O56" s="28"/>
    </row>
    <row r="57" spans="1:15" ht="90.75" customHeight="1" x14ac:dyDescent="0.25">
      <c r="A57" s="108"/>
      <c r="B57" s="109" t="s">
        <v>47</v>
      </c>
      <c r="C57" s="139">
        <v>5</v>
      </c>
      <c r="D57" s="111" t="s">
        <v>16</v>
      </c>
      <c r="E57" s="2"/>
      <c r="F57" s="165">
        <v>6</v>
      </c>
      <c r="G57" s="1"/>
      <c r="H57" s="20"/>
      <c r="I57" s="21">
        <f t="shared" si="20"/>
        <v>0</v>
      </c>
      <c r="J57" s="21">
        <f t="shared" si="21"/>
        <v>0</v>
      </c>
      <c r="K57" s="117">
        <f t="shared" si="22"/>
        <v>0</v>
      </c>
      <c r="L57" s="117">
        <f t="shared" si="23"/>
        <v>0</v>
      </c>
      <c r="M57" s="118">
        <f t="shared" si="24"/>
        <v>0</v>
      </c>
      <c r="O57" s="28"/>
    </row>
    <row r="58" spans="1:15" ht="90.75" customHeight="1" x14ac:dyDescent="0.25">
      <c r="A58" s="108"/>
      <c r="B58" s="109"/>
      <c r="C58" s="139">
        <v>6</v>
      </c>
      <c r="D58" s="111" t="s">
        <v>35</v>
      </c>
      <c r="E58" s="2"/>
      <c r="F58" s="165">
        <v>1</v>
      </c>
      <c r="G58" s="1"/>
      <c r="H58" s="20"/>
      <c r="I58" s="21">
        <f t="shared" si="20"/>
        <v>0</v>
      </c>
      <c r="J58" s="21">
        <f t="shared" si="21"/>
        <v>0</v>
      </c>
      <c r="K58" s="117">
        <f t="shared" si="22"/>
        <v>0</v>
      </c>
      <c r="L58" s="117">
        <f t="shared" si="23"/>
        <v>0</v>
      </c>
      <c r="M58" s="118">
        <f t="shared" si="24"/>
        <v>0</v>
      </c>
      <c r="O58" s="28"/>
    </row>
    <row r="59" spans="1:15" ht="20.25" customHeight="1" x14ac:dyDescent="0.25">
      <c r="A59" s="128"/>
      <c r="B59" s="129"/>
      <c r="C59" s="129"/>
      <c r="D59" s="129"/>
      <c r="E59" s="129"/>
      <c r="F59" s="129"/>
      <c r="G59" s="129"/>
      <c r="H59" s="129"/>
      <c r="I59" s="64"/>
      <c r="J59" s="64"/>
      <c r="K59" s="112" t="s">
        <v>92</v>
      </c>
      <c r="L59" s="121" t="s">
        <v>74</v>
      </c>
      <c r="M59" s="122">
        <f>SUM(L53:L58)</f>
        <v>0</v>
      </c>
      <c r="O59" s="28"/>
    </row>
    <row r="60" spans="1:15" ht="20.25" customHeight="1" x14ac:dyDescent="0.25">
      <c r="A60" s="130"/>
      <c r="B60" s="131"/>
      <c r="C60" s="131"/>
      <c r="D60" s="131"/>
      <c r="E60" s="131"/>
      <c r="F60" s="131"/>
      <c r="G60" s="131"/>
      <c r="H60" s="131"/>
      <c r="I60" s="69"/>
      <c r="J60" s="69"/>
      <c r="K60" s="112" t="s">
        <v>93</v>
      </c>
      <c r="L60" s="123" t="s">
        <v>75</v>
      </c>
      <c r="M60" s="124">
        <f>SUM(J53:J58)</f>
        <v>0</v>
      </c>
      <c r="O60" s="19"/>
    </row>
    <row r="61" spans="1:15" ht="20.25" customHeight="1" thickBot="1" x14ac:dyDescent="0.3">
      <c r="A61" s="132"/>
      <c r="B61" s="133"/>
      <c r="C61" s="133"/>
      <c r="D61" s="133"/>
      <c r="E61" s="133"/>
      <c r="F61" s="133"/>
      <c r="G61" s="133"/>
      <c r="H61" s="133"/>
      <c r="I61" s="66"/>
      <c r="J61" s="66"/>
      <c r="K61" s="125" t="s">
        <v>80</v>
      </c>
      <c r="L61" s="126" t="s">
        <v>80</v>
      </c>
      <c r="M61" s="127">
        <f>SUM(M59:M60)</f>
        <v>0</v>
      </c>
      <c r="O61" s="31"/>
    </row>
    <row r="62" spans="1:15" ht="91.5" customHeight="1" x14ac:dyDescent="0.25">
      <c r="A62" s="104" t="s">
        <v>48</v>
      </c>
      <c r="B62" s="166" t="s">
        <v>49</v>
      </c>
      <c r="C62" s="162">
        <v>1</v>
      </c>
      <c r="D62" s="149" t="s">
        <v>31</v>
      </c>
      <c r="E62" s="7"/>
      <c r="F62" s="113">
        <v>1</v>
      </c>
      <c r="G62" s="8"/>
      <c r="H62" s="26"/>
      <c r="I62" s="27">
        <f t="shared" ref="I62:I72" si="25">G62*H62</f>
        <v>0</v>
      </c>
      <c r="J62" s="27">
        <f t="shared" ref="J62:J72" si="26">I62*F62</f>
        <v>0</v>
      </c>
      <c r="K62" s="156">
        <f t="shared" ref="K62:K72" si="27">G62+I62</f>
        <v>0</v>
      </c>
      <c r="L62" s="156">
        <f t="shared" ref="L62:L72" si="28">F62*G62</f>
        <v>0</v>
      </c>
      <c r="M62" s="157">
        <f t="shared" ref="M62:M72" si="29">(G62+I62)*F62</f>
        <v>0</v>
      </c>
      <c r="O62" s="28"/>
    </row>
    <row r="63" spans="1:15" ht="91.5" customHeight="1" x14ac:dyDescent="0.25">
      <c r="A63" s="108"/>
      <c r="B63" s="167" t="s">
        <v>50</v>
      </c>
      <c r="C63" s="139">
        <v>2</v>
      </c>
      <c r="D63" s="111" t="s">
        <v>35</v>
      </c>
      <c r="E63" s="2"/>
      <c r="F63" s="114">
        <v>1</v>
      </c>
      <c r="G63" s="1"/>
      <c r="H63" s="20"/>
      <c r="I63" s="21">
        <f t="shared" si="25"/>
        <v>0</v>
      </c>
      <c r="J63" s="21">
        <f t="shared" si="26"/>
        <v>0</v>
      </c>
      <c r="K63" s="117">
        <f t="shared" si="27"/>
        <v>0</v>
      </c>
      <c r="L63" s="117">
        <f t="shared" si="28"/>
        <v>0</v>
      </c>
      <c r="M63" s="118">
        <f t="shared" si="29"/>
        <v>0</v>
      </c>
      <c r="O63" s="28"/>
    </row>
    <row r="64" spans="1:15" ht="91.5" customHeight="1" x14ac:dyDescent="0.25">
      <c r="A64" s="108"/>
      <c r="B64" s="168" t="s">
        <v>51</v>
      </c>
      <c r="C64" s="139">
        <v>3</v>
      </c>
      <c r="D64" s="111" t="s">
        <v>16</v>
      </c>
      <c r="E64" s="2"/>
      <c r="F64" s="114">
        <v>5</v>
      </c>
      <c r="G64" s="1"/>
      <c r="H64" s="20"/>
      <c r="I64" s="21">
        <f t="shared" si="25"/>
        <v>0</v>
      </c>
      <c r="J64" s="21">
        <f t="shared" si="26"/>
        <v>0</v>
      </c>
      <c r="K64" s="117">
        <f t="shared" si="27"/>
        <v>0</v>
      </c>
      <c r="L64" s="117">
        <f t="shared" si="28"/>
        <v>0</v>
      </c>
      <c r="M64" s="118">
        <f t="shared" si="29"/>
        <v>0</v>
      </c>
      <c r="O64" s="28"/>
    </row>
    <row r="65" spans="1:15" ht="91.5" customHeight="1" x14ac:dyDescent="0.25">
      <c r="A65" s="108"/>
      <c r="B65" s="168"/>
      <c r="C65" s="139">
        <v>4</v>
      </c>
      <c r="D65" s="111" t="s">
        <v>17</v>
      </c>
      <c r="E65" s="2"/>
      <c r="F65" s="114">
        <v>1</v>
      </c>
      <c r="G65" s="1"/>
      <c r="H65" s="20"/>
      <c r="I65" s="21">
        <f t="shared" si="25"/>
        <v>0</v>
      </c>
      <c r="J65" s="21">
        <f t="shared" si="26"/>
        <v>0</v>
      </c>
      <c r="K65" s="117">
        <f t="shared" si="27"/>
        <v>0</v>
      </c>
      <c r="L65" s="117">
        <f t="shared" si="28"/>
        <v>0</v>
      </c>
      <c r="M65" s="118">
        <f t="shared" si="29"/>
        <v>0</v>
      </c>
      <c r="O65" s="28"/>
    </row>
    <row r="66" spans="1:15" ht="91.5" customHeight="1" x14ac:dyDescent="0.25">
      <c r="A66" s="108"/>
      <c r="B66" s="168"/>
      <c r="C66" s="139">
        <v>5</v>
      </c>
      <c r="D66" s="111" t="s">
        <v>52</v>
      </c>
      <c r="E66" s="2"/>
      <c r="F66" s="114">
        <v>1</v>
      </c>
      <c r="G66" s="1"/>
      <c r="H66" s="20"/>
      <c r="I66" s="21">
        <f t="shared" si="25"/>
        <v>0</v>
      </c>
      <c r="J66" s="21">
        <f t="shared" si="26"/>
        <v>0</v>
      </c>
      <c r="K66" s="117">
        <f t="shared" si="27"/>
        <v>0</v>
      </c>
      <c r="L66" s="117">
        <f t="shared" si="28"/>
        <v>0</v>
      </c>
      <c r="M66" s="118">
        <f t="shared" si="29"/>
        <v>0</v>
      </c>
      <c r="O66" s="28"/>
    </row>
    <row r="67" spans="1:15" ht="91.5" customHeight="1" x14ac:dyDescent="0.25">
      <c r="A67" s="108"/>
      <c r="B67" s="168" t="s">
        <v>53</v>
      </c>
      <c r="C67" s="139">
        <v>6</v>
      </c>
      <c r="D67" s="111" t="s">
        <v>54</v>
      </c>
      <c r="E67" s="2"/>
      <c r="F67" s="114">
        <v>2</v>
      </c>
      <c r="G67" s="1"/>
      <c r="H67" s="20"/>
      <c r="I67" s="21">
        <f t="shared" si="25"/>
        <v>0</v>
      </c>
      <c r="J67" s="21">
        <f t="shared" si="26"/>
        <v>0</v>
      </c>
      <c r="K67" s="117">
        <f t="shared" si="27"/>
        <v>0</v>
      </c>
      <c r="L67" s="117">
        <f t="shared" si="28"/>
        <v>0</v>
      </c>
      <c r="M67" s="118">
        <f t="shared" si="29"/>
        <v>0</v>
      </c>
      <c r="O67" s="28"/>
    </row>
    <row r="68" spans="1:15" ht="91.5" customHeight="1" x14ac:dyDescent="0.25">
      <c r="A68" s="108"/>
      <c r="B68" s="168"/>
      <c r="C68" s="139">
        <v>7</v>
      </c>
      <c r="D68" s="111" t="s">
        <v>35</v>
      </c>
      <c r="E68" s="2"/>
      <c r="F68" s="114">
        <v>2</v>
      </c>
      <c r="G68" s="1"/>
      <c r="H68" s="20"/>
      <c r="I68" s="21">
        <f t="shared" si="25"/>
        <v>0</v>
      </c>
      <c r="J68" s="21">
        <f t="shared" si="26"/>
        <v>0</v>
      </c>
      <c r="K68" s="117">
        <f t="shared" si="27"/>
        <v>0</v>
      </c>
      <c r="L68" s="117">
        <f t="shared" si="28"/>
        <v>0</v>
      </c>
      <c r="M68" s="118">
        <f t="shared" si="29"/>
        <v>0</v>
      </c>
      <c r="O68" s="28"/>
    </row>
    <row r="69" spans="1:15" ht="91.5" customHeight="1" x14ac:dyDescent="0.25">
      <c r="A69" s="108"/>
      <c r="B69" s="168"/>
      <c r="C69" s="139">
        <v>8</v>
      </c>
      <c r="D69" s="111" t="s">
        <v>35</v>
      </c>
      <c r="E69" s="2"/>
      <c r="F69" s="114">
        <v>1</v>
      </c>
      <c r="G69" s="1"/>
      <c r="H69" s="20"/>
      <c r="I69" s="21">
        <f t="shared" si="25"/>
        <v>0</v>
      </c>
      <c r="J69" s="21">
        <f t="shared" si="26"/>
        <v>0</v>
      </c>
      <c r="K69" s="117">
        <f t="shared" si="27"/>
        <v>0</v>
      </c>
      <c r="L69" s="117">
        <f t="shared" si="28"/>
        <v>0</v>
      </c>
      <c r="M69" s="118">
        <f t="shared" si="29"/>
        <v>0</v>
      </c>
      <c r="O69" s="28"/>
    </row>
    <row r="70" spans="1:15" ht="91.5" customHeight="1" x14ac:dyDescent="0.25">
      <c r="A70" s="108"/>
      <c r="B70" s="168"/>
      <c r="C70" s="139">
        <v>9</v>
      </c>
      <c r="D70" s="111" t="s">
        <v>18</v>
      </c>
      <c r="E70" s="2"/>
      <c r="F70" s="114">
        <v>1</v>
      </c>
      <c r="G70" s="1"/>
      <c r="H70" s="20"/>
      <c r="I70" s="21">
        <f t="shared" si="25"/>
        <v>0</v>
      </c>
      <c r="J70" s="21">
        <f t="shared" si="26"/>
        <v>0</v>
      </c>
      <c r="K70" s="117">
        <f t="shared" si="27"/>
        <v>0</v>
      </c>
      <c r="L70" s="117">
        <f t="shared" si="28"/>
        <v>0</v>
      </c>
      <c r="M70" s="118">
        <f t="shared" si="29"/>
        <v>0</v>
      </c>
      <c r="O70" s="28"/>
    </row>
    <row r="71" spans="1:15" ht="91.5" customHeight="1" x14ac:dyDescent="0.25">
      <c r="A71" s="108"/>
      <c r="B71" s="168"/>
      <c r="C71" s="139">
        <v>10</v>
      </c>
      <c r="D71" s="111" t="s">
        <v>37</v>
      </c>
      <c r="E71" s="2"/>
      <c r="F71" s="114">
        <v>3</v>
      </c>
      <c r="G71" s="1"/>
      <c r="H71" s="20"/>
      <c r="I71" s="21">
        <f t="shared" si="25"/>
        <v>0</v>
      </c>
      <c r="J71" s="21">
        <f t="shared" si="26"/>
        <v>0</v>
      </c>
      <c r="K71" s="117">
        <f t="shared" si="27"/>
        <v>0</v>
      </c>
      <c r="L71" s="117">
        <f t="shared" si="28"/>
        <v>0</v>
      </c>
      <c r="M71" s="118">
        <f t="shared" si="29"/>
        <v>0</v>
      </c>
      <c r="O71" s="28"/>
    </row>
    <row r="72" spans="1:15" ht="91.5" customHeight="1" x14ac:dyDescent="0.25">
      <c r="A72" s="108"/>
      <c r="B72" s="168"/>
      <c r="C72" s="139">
        <v>11</v>
      </c>
      <c r="D72" s="111" t="s">
        <v>20</v>
      </c>
      <c r="E72" s="2"/>
      <c r="F72" s="114">
        <v>1</v>
      </c>
      <c r="G72" s="1"/>
      <c r="H72" s="20"/>
      <c r="I72" s="21">
        <f t="shared" si="25"/>
        <v>0</v>
      </c>
      <c r="J72" s="21">
        <f t="shared" si="26"/>
        <v>0</v>
      </c>
      <c r="K72" s="117">
        <f t="shared" si="27"/>
        <v>0</v>
      </c>
      <c r="L72" s="117">
        <f t="shared" si="28"/>
        <v>0</v>
      </c>
      <c r="M72" s="118">
        <f t="shared" si="29"/>
        <v>0</v>
      </c>
      <c r="O72" s="28"/>
    </row>
    <row r="73" spans="1:15" ht="20.25" customHeight="1" x14ac:dyDescent="0.25">
      <c r="A73" s="130"/>
      <c r="B73" s="131"/>
      <c r="C73" s="131"/>
      <c r="D73" s="131"/>
      <c r="E73" s="131"/>
      <c r="F73" s="131"/>
      <c r="G73" s="131"/>
      <c r="H73" s="135"/>
      <c r="I73" s="70"/>
      <c r="J73" s="70"/>
      <c r="K73" s="169" t="s">
        <v>94</v>
      </c>
      <c r="L73" s="170" t="s">
        <v>74</v>
      </c>
      <c r="M73" s="171">
        <f>SUM(L62:L72)</f>
        <v>0</v>
      </c>
      <c r="O73" s="28"/>
    </row>
    <row r="74" spans="1:15" ht="20.25" customHeight="1" x14ac:dyDescent="0.25">
      <c r="A74" s="130"/>
      <c r="B74" s="131"/>
      <c r="C74" s="131"/>
      <c r="D74" s="131"/>
      <c r="E74" s="131"/>
      <c r="F74" s="131"/>
      <c r="G74" s="131"/>
      <c r="H74" s="135"/>
      <c r="I74" s="67"/>
      <c r="J74" s="67"/>
      <c r="K74" s="112" t="s">
        <v>95</v>
      </c>
      <c r="L74" s="172" t="s">
        <v>75</v>
      </c>
      <c r="M74" s="124">
        <f>SUM(J62:J72)</f>
        <v>0</v>
      </c>
      <c r="O74" s="19"/>
    </row>
    <row r="75" spans="1:15" ht="20.25" customHeight="1" thickBot="1" x14ac:dyDescent="0.3">
      <c r="A75" s="132"/>
      <c r="B75" s="133"/>
      <c r="C75" s="133"/>
      <c r="D75" s="133"/>
      <c r="E75" s="133"/>
      <c r="F75" s="133"/>
      <c r="G75" s="133"/>
      <c r="H75" s="175"/>
      <c r="I75" s="68"/>
      <c r="J75" s="68"/>
      <c r="K75" s="125" t="s">
        <v>81</v>
      </c>
      <c r="L75" s="173" t="s">
        <v>81</v>
      </c>
      <c r="M75" s="174">
        <f>SUM(M73:M74)</f>
        <v>0</v>
      </c>
      <c r="O75" s="31"/>
    </row>
    <row r="76" spans="1:15" ht="90.75" customHeight="1" x14ac:dyDescent="0.25">
      <c r="A76" s="176" t="s">
        <v>55</v>
      </c>
      <c r="B76" s="177" t="s">
        <v>83</v>
      </c>
      <c r="C76" s="136">
        <v>1</v>
      </c>
      <c r="D76" s="137" t="s">
        <v>16</v>
      </c>
      <c r="E76" s="4"/>
      <c r="F76" s="144">
        <v>1</v>
      </c>
      <c r="G76" s="10"/>
      <c r="H76" s="22"/>
      <c r="I76" s="23">
        <f t="shared" ref="I76:I84" si="30">G76*H76</f>
        <v>0</v>
      </c>
      <c r="J76" s="23">
        <f t="shared" ref="J76:J84" si="31">I76*F76</f>
        <v>0</v>
      </c>
      <c r="K76" s="119">
        <f t="shared" ref="K76:K84" si="32">G76+I76</f>
        <v>0</v>
      </c>
      <c r="L76" s="119">
        <f t="shared" ref="L76:L84" si="33">F76*G76</f>
        <v>0</v>
      </c>
      <c r="M76" s="120">
        <f t="shared" ref="M76:M84" si="34">(G76+I76)*F76</f>
        <v>0</v>
      </c>
      <c r="O76" s="28"/>
    </row>
    <row r="77" spans="1:15" ht="90.75" customHeight="1" x14ac:dyDescent="0.25">
      <c r="A77" s="108"/>
      <c r="B77" s="178"/>
      <c r="C77" s="151">
        <v>2</v>
      </c>
      <c r="D77" s="111" t="s">
        <v>20</v>
      </c>
      <c r="E77" s="4"/>
      <c r="F77" s="114">
        <v>2</v>
      </c>
      <c r="G77" s="1"/>
      <c r="H77" s="20"/>
      <c r="I77" s="21">
        <f t="shared" si="30"/>
        <v>0</v>
      </c>
      <c r="J77" s="21">
        <f t="shared" si="31"/>
        <v>0</v>
      </c>
      <c r="K77" s="117">
        <f t="shared" si="32"/>
        <v>0</v>
      </c>
      <c r="L77" s="117">
        <f t="shared" si="33"/>
        <v>0</v>
      </c>
      <c r="M77" s="118">
        <f t="shared" si="34"/>
        <v>0</v>
      </c>
      <c r="O77" s="28"/>
    </row>
    <row r="78" spans="1:15" ht="90.75" customHeight="1" x14ac:dyDescent="0.25">
      <c r="A78" s="108"/>
      <c r="B78" s="179" t="s">
        <v>56</v>
      </c>
      <c r="C78" s="151">
        <v>3</v>
      </c>
      <c r="D78" s="111" t="s">
        <v>16</v>
      </c>
      <c r="E78" s="4"/>
      <c r="F78" s="114">
        <v>1</v>
      </c>
      <c r="G78" s="1"/>
      <c r="H78" s="20"/>
      <c r="I78" s="21">
        <f t="shared" si="30"/>
        <v>0</v>
      </c>
      <c r="J78" s="21">
        <f t="shared" si="31"/>
        <v>0</v>
      </c>
      <c r="K78" s="117">
        <f t="shared" si="32"/>
        <v>0</v>
      </c>
      <c r="L78" s="117">
        <f t="shared" si="33"/>
        <v>0</v>
      </c>
      <c r="M78" s="118">
        <f t="shared" si="34"/>
        <v>0</v>
      </c>
      <c r="O78" s="28"/>
    </row>
    <row r="79" spans="1:15" ht="90.75" customHeight="1" x14ac:dyDescent="0.25">
      <c r="A79" s="108"/>
      <c r="B79" s="180"/>
      <c r="C79" s="151">
        <v>4</v>
      </c>
      <c r="D79" s="111" t="s">
        <v>57</v>
      </c>
      <c r="E79" s="4"/>
      <c r="F79" s="114">
        <v>1</v>
      </c>
      <c r="G79" s="1"/>
      <c r="H79" s="20"/>
      <c r="I79" s="21">
        <f t="shared" si="30"/>
        <v>0</v>
      </c>
      <c r="J79" s="21">
        <f t="shared" si="31"/>
        <v>0</v>
      </c>
      <c r="K79" s="117">
        <f t="shared" si="32"/>
        <v>0</v>
      </c>
      <c r="L79" s="117">
        <f t="shared" si="33"/>
        <v>0</v>
      </c>
      <c r="M79" s="118">
        <f t="shared" si="34"/>
        <v>0</v>
      </c>
      <c r="O79" s="28"/>
    </row>
    <row r="80" spans="1:15" ht="90.75" customHeight="1" x14ac:dyDescent="0.25">
      <c r="A80" s="108"/>
      <c r="B80" s="177"/>
      <c r="C80" s="151">
        <v>5</v>
      </c>
      <c r="D80" s="111" t="s">
        <v>26</v>
      </c>
      <c r="E80" s="4"/>
      <c r="F80" s="114">
        <v>1</v>
      </c>
      <c r="G80" s="1"/>
      <c r="H80" s="20"/>
      <c r="I80" s="21">
        <f t="shared" si="30"/>
        <v>0</v>
      </c>
      <c r="J80" s="21">
        <f t="shared" si="31"/>
        <v>0</v>
      </c>
      <c r="K80" s="117">
        <f t="shared" si="32"/>
        <v>0</v>
      </c>
      <c r="L80" s="117">
        <f t="shared" si="33"/>
        <v>0</v>
      </c>
      <c r="M80" s="118">
        <f t="shared" si="34"/>
        <v>0</v>
      </c>
      <c r="O80" s="28"/>
    </row>
    <row r="81" spans="1:16" ht="90.75" customHeight="1" x14ac:dyDescent="0.25">
      <c r="A81" s="108"/>
      <c r="B81" s="181" t="s">
        <v>58</v>
      </c>
      <c r="C81" s="151">
        <v>6</v>
      </c>
      <c r="D81" s="111" t="s">
        <v>17</v>
      </c>
      <c r="E81" s="4"/>
      <c r="F81" s="114">
        <v>3</v>
      </c>
      <c r="G81" s="1"/>
      <c r="H81" s="20"/>
      <c r="I81" s="21">
        <f t="shared" si="30"/>
        <v>0</v>
      </c>
      <c r="J81" s="21">
        <f t="shared" si="31"/>
        <v>0</v>
      </c>
      <c r="K81" s="117">
        <f t="shared" si="32"/>
        <v>0</v>
      </c>
      <c r="L81" s="117">
        <f t="shared" si="33"/>
        <v>0</v>
      </c>
      <c r="M81" s="118">
        <f t="shared" si="34"/>
        <v>0</v>
      </c>
      <c r="O81" s="28"/>
    </row>
    <row r="82" spans="1:16" ht="90.75" customHeight="1" x14ac:dyDescent="0.25">
      <c r="A82" s="108"/>
      <c r="B82" s="109" t="s">
        <v>59</v>
      </c>
      <c r="C82" s="110">
        <v>7</v>
      </c>
      <c r="D82" s="111" t="s">
        <v>35</v>
      </c>
      <c r="E82" s="2"/>
      <c r="F82" s="114">
        <v>1</v>
      </c>
      <c r="G82" s="1"/>
      <c r="H82" s="20"/>
      <c r="I82" s="21">
        <f t="shared" si="30"/>
        <v>0</v>
      </c>
      <c r="J82" s="21">
        <f t="shared" si="31"/>
        <v>0</v>
      </c>
      <c r="K82" s="117">
        <f t="shared" si="32"/>
        <v>0</v>
      </c>
      <c r="L82" s="117">
        <f t="shared" si="33"/>
        <v>0</v>
      </c>
      <c r="M82" s="118">
        <f t="shared" si="34"/>
        <v>0</v>
      </c>
      <c r="O82" s="28"/>
    </row>
    <row r="83" spans="1:16" ht="90.75" customHeight="1" x14ac:dyDescent="0.25">
      <c r="A83" s="108"/>
      <c r="B83" s="109"/>
      <c r="C83" s="110">
        <v>8</v>
      </c>
      <c r="D83" s="111" t="s">
        <v>60</v>
      </c>
      <c r="E83" s="2"/>
      <c r="F83" s="114">
        <v>1</v>
      </c>
      <c r="G83" s="1"/>
      <c r="H83" s="20"/>
      <c r="I83" s="21">
        <f t="shared" si="30"/>
        <v>0</v>
      </c>
      <c r="J83" s="21">
        <f t="shared" si="31"/>
        <v>0</v>
      </c>
      <c r="K83" s="117">
        <f t="shared" si="32"/>
        <v>0</v>
      </c>
      <c r="L83" s="117">
        <f t="shared" si="33"/>
        <v>0</v>
      </c>
      <c r="M83" s="118">
        <f t="shared" si="34"/>
        <v>0</v>
      </c>
      <c r="O83" s="28"/>
    </row>
    <row r="84" spans="1:16" ht="90.75" customHeight="1" x14ac:dyDescent="0.25">
      <c r="A84" s="182"/>
      <c r="B84" s="183"/>
      <c r="C84" s="184">
        <v>9</v>
      </c>
      <c r="D84" s="143" t="s">
        <v>20</v>
      </c>
      <c r="E84" s="3"/>
      <c r="F84" s="145">
        <v>1</v>
      </c>
      <c r="G84" s="6"/>
      <c r="H84" s="33"/>
      <c r="I84" s="34">
        <f t="shared" si="30"/>
        <v>0</v>
      </c>
      <c r="J84" s="34">
        <f t="shared" si="31"/>
        <v>0</v>
      </c>
      <c r="K84" s="185">
        <f t="shared" si="32"/>
        <v>0</v>
      </c>
      <c r="L84" s="185">
        <f t="shared" si="33"/>
        <v>0</v>
      </c>
      <c r="M84" s="186">
        <f t="shared" si="34"/>
        <v>0</v>
      </c>
      <c r="O84" s="28"/>
    </row>
    <row r="85" spans="1:16" ht="20.25" customHeight="1" x14ac:dyDescent="0.25">
      <c r="A85" s="128"/>
      <c r="B85" s="129"/>
      <c r="C85" s="129"/>
      <c r="D85" s="129"/>
      <c r="E85" s="129"/>
      <c r="F85" s="129"/>
      <c r="G85" s="129"/>
      <c r="H85" s="129"/>
      <c r="I85" s="64"/>
      <c r="J85" s="64"/>
      <c r="K85" s="112" t="s">
        <v>96</v>
      </c>
      <c r="L85" s="121" t="s">
        <v>74</v>
      </c>
      <c r="M85" s="122">
        <f>SUM(L76:L84)</f>
        <v>0</v>
      </c>
      <c r="O85" s="28"/>
    </row>
    <row r="86" spans="1:16" ht="20.25" customHeight="1" x14ac:dyDescent="0.25">
      <c r="A86" s="130"/>
      <c r="B86" s="131"/>
      <c r="C86" s="131"/>
      <c r="D86" s="131"/>
      <c r="E86" s="131"/>
      <c r="F86" s="131"/>
      <c r="G86" s="131"/>
      <c r="H86" s="131"/>
      <c r="I86" s="65"/>
      <c r="J86" s="65"/>
      <c r="K86" s="112" t="s">
        <v>97</v>
      </c>
      <c r="L86" s="123" t="s">
        <v>75</v>
      </c>
      <c r="M86" s="124">
        <f>SUM(J76:J84)</f>
        <v>0</v>
      </c>
      <c r="O86" s="19"/>
    </row>
    <row r="87" spans="1:16" ht="20.25" customHeight="1" thickBot="1" x14ac:dyDescent="0.3">
      <c r="A87" s="132"/>
      <c r="B87" s="133"/>
      <c r="C87" s="133"/>
      <c r="D87" s="133"/>
      <c r="E87" s="133"/>
      <c r="F87" s="133"/>
      <c r="G87" s="133"/>
      <c r="H87" s="133"/>
      <c r="I87" s="66"/>
      <c r="J87" s="66"/>
      <c r="K87" s="125" t="s">
        <v>82</v>
      </c>
      <c r="L87" s="126" t="s">
        <v>82</v>
      </c>
      <c r="M87" s="127">
        <f>SUM(M85:M86)</f>
        <v>0</v>
      </c>
      <c r="O87" s="31"/>
    </row>
    <row r="88" spans="1:16" ht="11.25" customHeight="1" thickBot="1" x14ac:dyDescent="0.3">
      <c r="A88" s="187"/>
      <c r="B88" s="187"/>
      <c r="C88" s="187"/>
      <c r="D88" s="187"/>
      <c r="E88" s="187"/>
      <c r="F88" s="187"/>
      <c r="G88" s="187"/>
      <c r="H88" s="187"/>
      <c r="I88" s="187"/>
      <c r="J88" s="187"/>
      <c r="K88" s="187"/>
      <c r="L88" s="187"/>
      <c r="M88" s="188"/>
    </row>
    <row r="89" spans="1:16" s="35" customFormat="1" ht="39.75" customHeight="1" thickBot="1" x14ac:dyDescent="0.3">
      <c r="A89" s="193" t="s">
        <v>61</v>
      </c>
      <c r="B89" s="194"/>
      <c r="C89" s="194"/>
      <c r="D89" s="195"/>
      <c r="E89" s="52"/>
      <c r="F89" s="53"/>
      <c r="G89" s="53"/>
      <c r="H89" s="196" t="s">
        <v>62</v>
      </c>
      <c r="I89" s="197"/>
      <c r="J89" s="198"/>
      <c r="K89" s="199">
        <f>SUM(M20+M29+M40+M52+M61+M75+M87)</f>
        <v>0</v>
      </c>
      <c r="L89" s="200"/>
      <c r="M89" s="201"/>
      <c r="O89" s="36"/>
      <c r="P89" s="35" t="s">
        <v>63</v>
      </c>
    </row>
    <row r="90" spans="1:16" ht="6" customHeight="1" thickBot="1" x14ac:dyDescent="0.3">
      <c r="A90" s="189"/>
      <c r="B90" s="97"/>
      <c r="C90" s="97"/>
      <c r="D90" s="97"/>
      <c r="E90" s="97"/>
      <c r="F90" s="97"/>
      <c r="G90" s="97"/>
      <c r="H90" s="97"/>
      <c r="I90" s="97"/>
      <c r="J90" s="97"/>
      <c r="K90" s="97"/>
      <c r="L90" s="97"/>
      <c r="M90" s="190"/>
    </row>
    <row r="91" spans="1:16" ht="6" customHeight="1" thickBot="1" x14ac:dyDescent="0.3">
      <c r="A91" s="191"/>
      <c r="B91" s="191"/>
      <c r="C91" s="191"/>
      <c r="D91" s="191"/>
      <c r="E91" s="191"/>
      <c r="F91" s="191"/>
      <c r="G91" s="191"/>
      <c r="H91" s="191"/>
      <c r="I91" s="191"/>
      <c r="J91" s="191"/>
      <c r="K91" s="191"/>
      <c r="L91" s="191"/>
      <c r="M91" s="192"/>
    </row>
    <row r="92" spans="1:16" ht="15" customHeight="1" x14ac:dyDescent="0.25">
      <c r="A92" s="54" t="s">
        <v>64</v>
      </c>
      <c r="B92" s="55"/>
      <c r="C92" s="56"/>
      <c r="D92" s="56"/>
      <c r="E92" s="56"/>
      <c r="F92" s="56"/>
      <c r="G92" s="57"/>
      <c r="H92" s="43" t="s">
        <v>65</v>
      </c>
      <c r="I92" s="43"/>
      <c r="J92" s="43"/>
      <c r="K92" s="44"/>
      <c r="L92" s="44"/>
      <c r="M92" s="45"/>
    </row>
    <row r="93" spans="1:16" ht="11.25" customHeight="1" x14ac:dyDescent="0.25">
      <c r="A93" s="58"/>
      <c r="B93" s="59"/>
      <c r="C93" s="59"/>
      <c r="D93" s="59"/>
      <c r="E93" s="59"/>
      <c r="F93" s="59"/>
      <c r="G93" s="60"/>
      <c r="H93" s="46"/>
      <c r="I93" s="46"/>
      <c r="J93" s="46"/>
      <c r="K93" s="47"/>
      <c r="L93" s="47"/>
      <c r="M93" s="48"/>
    </row>
    <row r="94" spans="1:16" ht="11.25" customHeight="1" x14ac:dyDescent="0.25">
      <c r="A94" s="58"/>
      <c r="B94" s="59"/>
      <c r="C94" s="59"/>
      <c r="D94" s="59"/>
      <c r="E94" s="59"/>
      <c r="F94" s="59"/>
      <c r="G94" s="60"/>
      <c r="H94" s="46"/>
      <c r="I94" s="46"/>
      <c r="J94" s="46"/>
      <c r="K94" s="47"/>
      <c r="L94" s="47"/>
      <c r="M94" s="48"/>
    </row>
    <row r="95" spans="1:16" ht="1.5" customHeight="1" x14ac:dyDescent="0.25">
      <c r="A95" s="58"/>
      <c r="B95" s="59"/>
      <c r="C95" s="59"/>
      <c r="D95" s="59"/>
      <c r="E95" s="59"/>
      <c r="F95" s="59"/>
      <c r="G95" s="60"/>
      <c r="H95" s="46"/>
      <c r="I95" s="46"/>
      <c r="J95" s="46"/>
      <c r="K95" s="47"/>
      <c r="L95" s="47"/>
      <c r="M95" s="48"/>
    </row>
    <row r="96" spans="1:16" ht="15" customHeight="1" thickBot="1" x14ac:dyDescent="0.3">
      <c r="A96" s="61"/>
      <c r="B96" s="62"/>
      <c r="C96" s="62"/>
      <c r="D96" s="62"/>
      <c r="E96" s="62"/>
      <c r="F96" s="62"/>
      <c r="G96" s="63"/>
      <c r="H96" s="49"/>
      <c r="I96" s="49"/>
      <c r="J96" s="49"/>
      <c r="K96" s="50"/>
      <c r="L96" s="50"/>
      <c r="M96" s="51"/>
    </row>
    <row r="99" spans="13:13" x14ac:dyDescent="0.25">
      <c r="M99" s="19"/>
    </row>
    <row r="100" spans="13:13" x14ac:dyDescent="0.25">
      <c r="M100" s="19"/>
    </row>
    <row r="101" spans="13:13" x14ac:dyDescent="0.25">
      <c r="M101" s="19"/>
    </row>
    <row r="104" spans="13:13" x14ac:dyDescent="0.25">
      <c r="M104" s="19"/>
    </row>
  </sheetData>
  <sheetProtection algorithmName="SHA-512" hashValue="V+HTUTCIVM4A7L/DQroMfGGTNCpchNcw1QaNal0L9MoAFQPAH1W8OpJhM/5P29n1ns8gO9gEiIctrh/zC72MXw==" saltValue="tnq9achyU5qN0ioHAY9yqg==" spinCount="100000" sheet="1" objects="1" scenarios="1"/>
  <mergeCells count="50">
    <mergeCell ref="A8:M8"/>
    <mergeCell ref="A10:M10"/>
    <mergeCell ref="A18:H20"/>
    <mergeCell ref="A27:H29"/>
    <mergeCell ref="A38:H40"/>
    <mergeCell ref="A50:H52"/>
    <mergeCell ref="A59:H61"/>
    <mergeCell ref="A90:M90"/>
    <mergeCell ref="A91:M91"/>
    <mergeCell ref="A88:M88"/>
    <mergeCell ref="A76:A84"/>
    <mergeCell ref="H89:J89"/>
    <mergeCell ref="B76:B77"/>
    <mergeCell ref="B78:B80"/>
    <mergeCell ref="B82:B84"/>
    <mergeCell ref="A73:H75"/>
    <mergeCell ref="A85:H87"/>
    <mergeCell ref="A21:A26"/>
    <mergeCell ref="B53:B56"/>
    <mergeCell ref="B57:B58"/>
    <mergeCell ref="A30:A37"/>
    <mergeCell ref="B30:B32"/>
    <mergeCell ref="B34:B37"/>
    <mergeCell ref="B41:B45"/>
    <mergeCell ref="A41:A49"/>
    <mergeCell ref="B46:B49"/>
    <mergeCell ref="H92:M96"/>
    <mergeCell ref="E89:G89"/>
    <mergeCell ref="K89:M89"/>
    <mergeCell ref="A89:D89"/>
    <mergeCell ref="A92:G96"/>
    <mergeCell ref="A53:A58"/>
    <mergeCell ref="B11:B16"/>
    <mergeCell ref="B21:B25"/>
    <mergeCell ref="A62:A72"/>
    <mergeCell ref="B64:B66"/>
    <mergeCell ref="B67:B72"/>
    <mergeCell ref="A11:A17"/>
    <mergeCell ref="C2:M3"/>
    <mergeCell ref="K5:M5"/>
    <mergeCell ref="K6:M6"/>
    <mergeCell ref="K7:M7"/>
    <mergeCell ref="A5:C5"/>
    <mergeCell ref="A6:C6"/>
    <mergeCell ref="A7:C7"/>
    <mergeCell ref="D5:G5"/>
    <mergeCell ref="D6:G6"/>
    <mergeCell ref="D7:G7"/>
    <mergeCell ref="H6:I6"/>
    <mergeCell ref="H7:I7"/>
  </mergeCells>
  <dataValidations count="1">
    <dataValidation type="decimal" allowBlank="1" showInputMessage="1" showErrorMessage="1" errorTitle="ALERTA" error="EN ESTA CELDA SOLO ES PERMITIDO DÍGITOS NUMÉRICOS" sqref="G11:G17 G62:G72 G21:G26 G30:G37 G53:G58 G41:G49 G76:G84" xr:uid="{00000000-0002-0000-0000-000000000000}">
      <formula1>0</formula1>
      <formula2>9999999.99</formula2>
    </dataValidation>
  </dataValidations>
  <printOptions horizontalCentered="1"/>
  <pageMargins left="0.39370078740157483" right="0.39370078740157483" top="0.39370078740157483" bottom="0.15" header="0.31496062992125984" footer="0.09"/>
  <pageSetup scale="59" fitToHeight="0" orientation="landscape" r:id="rId1"/>
  <colBreaks count="1" manualBreakCount="1">
    <brk id="1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21183DAE40A09449CE2F3513D1B395A" ma:contentTypeVersion="21" ma:contentTypeDescription="Crear nuevo documento." ma:contentTypeScope="" ma:versionID="2d1b3424657637caa6d4f14ed9927fb1">
  <xsd:schema xmlns:xsd="http://www.w3.org/2001/XMLSchema" xmlns:xs="http://www.w3.org/2001/XMLSchema" xmlns:p="http://schemas.microsoft.com/office/2006/metadata/properties" xmlns:ns2="caf61add-cf15-4341-ad7c-3bb05f38d729" xmlns:ns3="209cd0db-1aa9-466c-8933-4493a1504f63" xmlns:ns4="ef3d409c-51e8-4a1c-b238-cf9f3673307b" targetNamespace="http://schemas.microsoft.com/office/2006/metadata/properties" ma:root="true" ma:fieldsID="2c2897d655e1f92b41b8ac5d128b8d14" ns2:_="" ns3:_="" ns4:_="">
    <xsd:import namespace="caf61add-cf15-4341-ad7c-3bb05f38d729"/>
    <xsd:import namespace="209cd0db-1aa9-466c-8933-4493a1504f63"/>
    <xsd:import namespace="ef3d409c-51e8-4a1c-b238-cf9f3673307b"/>
    <xsd:element name="properties">
      <xsd:complexType>
        <xsd:sequence>
          <xsd:element name="documentManagement">
            <xsd:complexType>
              <xsd:all>
                <xsd:element ref="ns2:Comentarios" minOccurs="0"/>
                <xsd:element ref="ns2:Estado" minOccurs="0"/>
                <xsd:element ref="ns2:Asignacion"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61add-cf15-4341-ad7c-3bb05f38d729" elementFormDefault="qualified">
    <xsd:import namespace="http://schemas.microsoft.com/office/2006/documentManagement/types"/>
    <xsd:import namespace="http://schemas.microsoft.com/office/infopath/2007/PartnerControls"/>
    <xsd:element name="Comentarios" ma:index="2" nillable="true" ma:displayName="Comentarios" ma:format="Dropdown" ma:internalName="Comentarios" ma:readOnly="false">
      <xsd:simpleType>
        <xsd:restriction base="dms:Note"/>
      </xsd:simpleType>
    </xsd:element>
    <xsd:element name="Estado" ma:index="3" nillable="true" ma:displayName="Estado" ma:default="No hay informes preliminares" ma:format="Dropdown" ma:internalName="Estado" ma:readOnly="false">
      <xsd:simpleType>
        <xsd:restriction base="dms:Text">
          <xsd:maxLength value="255"/>
        </xsd:restriction>
      </xsd:simpleType>
    </xsd:element>
    <xsd:element name="Asignacion" ma:index="4" nillable="true" ma:displayName="Asignacion" ma:format="Dropdown" ma:list="UserInfo" ma:SharePointGroup="0" ma:internalName="Asignacion"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hidden="true" ma:internalName="MediaLengthInSeconds" ma:readOnly="true">
      <xsd:simpleType>
        <xsd:restriction base="dms:Unknown"/>
      </xsd:simpleType>
    </xsd:element>
    <xsd:element name="MediaServiceAutoTags" ma:index="14" nillable="true" ma:displayName="Tags"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6df2fa1b-c5fa-467e-b3aa-78339dce83e5"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9cd0db-1aa9-466c-8933-4493a1504f63" elementFormDefault="qualified">
    <xsd:import namespace="http://schemas.microsoft.com/office/2006/documentManagement/types"/>
    <xsd:import namespace="http://schemas.microsoft.com/office/infopath/2007/PartnerControls"/>
    <xsd:element name="SharedWithUsers" ma:index="12" nillable="true" ma:displayName="Compartido c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3d409c-51e8-4a1c-b238-cf9f3673307b"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d7701c8-02b0-481b-9e22-2f342782a53b}" ma:internalName="TaxCatchAll" ma:showField="CatchAllData" ma:web="ef3d409c-51e8-4a1c-b238-cf9f36733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signacion xmlns="caf61add-cf15-4341-ad7c-3bb05f38d729">
      <UserInfo>
        <DisplayName/>
        <AccountId xsi:nil="true"/>
        <AccountType/>
      </UserInfo>
    </Asignacion>
    <Comentarios xmlns="caf61add-cf15-4341-ad7c-3bb05f38d729" xsi:nil="true"/>
    <Estado xmlns="caf61add-cf15-4341-ad7c-3bb05f38d729">No hay informes preliminares</Estado>
    <SharedWithUsers xmlns="209cd0db-1aa9-466c-8933-4493a1504f63">
      <UserInfo>
        <DisplayName>Richard A. Gomez</DisplayName>
        <AccountId>1007</AccountId>
        <AccountType/>
      </UserInfo>
    </SharedWithUsers>
    <TaxCatchAll xmlns="ef3d409c-51e8-4a1c-b238-cf9f3673307b" xsi:nil="true"/>
    <lcf76f155ced4ddcb4097134ff3c332f xmlns="caf61add-cf15-4341-ad7c-3bb05f38d7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780DF9-AA66-4602-83E9-1949E52B934E}">
  <ds:schemaRefs>
    <ds:schemaRef ds:uri="http://schemas.microsoft.com/sharepoint/v3/contenttype/forms"/>
  </ds:schemaRefs>
</ds:datastoreItem>
</file>

<file path=customXml/itemProps2.xml><?xml version="1.0" encoding="utf-8"?>
<ds:datastoreItem xmlns:ds="http://schemas.openxmlformats.org/officeDocument/2006/customXml" ds:itemID="{B502EE30-3403-47E4-84BC-6E5115B5D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61add-cf15-4341-ad7c-3bb05f38d729"/>
    <ds:schemaRef ds:uri="209cd0db-1aa9-466c-8933-4493a1504f63"/>
    <ds:schemaRef ds:uri="ef3d409c-51e8-4a1c-b238-cf9f36733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B47DE0-D134-4A84-9F1B-D00692A940CF}">
  <ds:schemaRefs>
    <ds:schemaRef ds:uri="http://purl.org/dc/terms/"/>
    <ds:schemaRef ds:uri="http://purl.org/dc/elements/1.1/"/>
    <ds:schemaRef ds:uri="caf61add-cf15-4341-ad7c-3bb05f38d729"/>
    <ds:schemaRef ds:uri="209cd0db-1aa9-466c-8933-4493a1504f63"/>
    <ds:schemaRef ds:uri="http://purl.org/dc/dcmitype/"/>
    <ds:schemaRef ds:uri="http://schemas.microsoft.com/office/infopath/2007/PartnerControls"/>
    <ds:schemaRef ds:uri="ef3d409c-51e8-4a1c-b238-cf9f3673307b"/>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LPN-CPJ-15-2022</vt:lpstr>
      <vt:lpstr>'LPN-CPJ-15-2022'!Área_de_impresión</vt:lpstr>
      <vt:lpstr>'LPN-CPJ-15-2022'!Títulos_a_imprimir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Daneliza Hernandez</dc:creator>
  <cp:keywords/>
  <dc:description/>
  <cp:lastModifiedBy>DALAG</cp:lastModifiedBy>
  <cp:revision/>
  <cp:lastPrinted>2022-11-11T19:44:04Z</cp:lastPrinted>
  <dcterms:created xsi:type="dcterms:W3CDTF">2014-12-15T12:59:31Z</dcterms:created>
  <dcterms:modified xsi:type="dcterms:W3CDTF">2022-11-11T19:47:12Z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0x010100321183DAE40A09449CE2F3513D1B395A</vt:lpwstr>
  </property>
  <property fmtid="{D5CDD505-2E9C-101B-9397-08002B2CF9AE}" pid="3" name="MediaServiceImageTags">
    <vt:lpwstr/>
  </property>
</Properties>
</file>