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oderjudicialgobdo.sharepoint.com/sites/dgaycj/da/cysc/cm/COMPRAS MAYORES 2025/LICITACIONES/LICITACIONES PUBLICAS/LPN-CPJ-09-2025 CONTRATACIÓN DE SERVICIO PARA CONFECCIÓN DE TEXTILES  PARA LOS COLABORADORES DEL PODER JUDICIAL, DIGIDO A  MIPYMES/Anexos/"/>
    </mc:Choice>
  </mc:AlternateContent>
  <xr:revisionPtr revIDLastSave="210" documentId="13_ncr:1_{858496D4-1322-4332-A69E-1CDDBE0177BE}" xr6:coauthVersionLast="47" xr6:coauthVersionMax="47" xr10:uidLastSave="{78C086AD-9EA6-4F9B-9AB1-C0CAD0C79154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720" tabRatio="595" xr2:uid="{00000000-000D-0000-FFFF-FFFF00000000}"/>
  </bookViews>
  <sheets>
    <sheet name="Landscape" sheetId="5" r:id="rId1"/>
  </sheets>
  <definedNames>
    <definedName name="_xlnm.Print_Area" localSheetId="0">Landscape!$A$1:$M$38</definedName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5" l="1"/>
  <c r="K23" i="5" s="1"/>
  <c r="L23" i="5"/>
  <c r="L10" i="5"/>
  <c r="L28" i="5"/>
  <c r="J28" i="5"/>
  <c r="K28" i="5" s="1"/>
  <c r="J27" i="5"/>
  <c r="K27" i="5" s="1"/>
  <c r="L27" i="5"/>
  <c r="J29" i="5"/>
  <c r="K29" i="5" s="1"/>
  <c r="L29" i="5"/>
  <c r="J19" i="5"/>
  <c r="K19" i="5" s="1"/>
  <c r="L19" i="5"/>
  <c r="L24" i="5"/>
  <c r="J24" i="5"/>
  <c r="K24" i="5" s="1"/>
  <c r="L25" i="5"/>
  <c r="J25" i="5"/>
  <c r="K25" i="5" s="1"/>
  <c r="L22" i="5"/>
  <c r="J22" i="5"/>
  <c r="K22" i="5" s="1"/>
  <c r="L21" i="5"/>
  <c r="J21" i="5"/>
  <c r="K21" i="5" s="1"/>
  <c r="L20" i="5"/>
  <c r="J20" i="5"/>
  <c r="K20" i="5" s="1"/>
  <c r="L16" i="5"/>
  <c r="J16" i="5"/>
  <c r="K16" i="5" s="1"/>
  <c r="L15" i="5"/>
  <c r="J15" i="5"/>
  <c r="K15" i="5" s="1"/>
  <c r="L14" i="5"/>
  <c r="J14" i="5"/>
  <c r="K14" i="5" s="1"/>
  <c r="L17" i="5"/>
  <c r="J17" i="5"/>
  <c r="K17" i="5" s="1"/>
  <c r="L13" i="5"/>
  <c r="J13" i="5"/>
  <c r="K13" i="5" s="1"/>
  <c r="L11" i="5"/>
  <c r="J11" i="5"/>
  <c r="K11" i="5" s="1"/>
  <c r="J10" i="5"/>
  <c r="K10" i="5" s="1"/>
  <c r="M23" i="5" l="1"/>
  <c r="K30" i="5"/>
  <c r="M28" i="5"/>
  <c r="M29" i="5"/>
  <c r="M24" i="5"/>
  <c r="M27" i="5"/>
  <c r="M22" i="5"/>
  <c r="M19" i="5"/>
  <c r="M25" i="5"/>
  <c r="M21" i="5"/>
  <c r="M20" i="5"/>
  <c r="M11" i="5"/>
  <c r="M14" i="5"/>
  <c r="M16" i="5"/>
  <c r="M15" i="5"/>
  <c r="M17" i="5"/>
  <c r="M13" i="5"/>
  <c r="M10" i="5"/>
  <c r="K31" i="5" l="1"/>
  <c r="K32" i="5" s="1"/>
</calcChain>
</file>

<file path=xl/sharedStrings.xml><?xml version="1.0" encoding="utf-8"?>
<sst xmlns="http://schemas.openxmlformats.org/spreadsheetml/2006/main" count="93" uniqueCount="43">
  <si>
    <t xml:space="preserve">FORMULARIO DE OFERTA ECONÓMICA </t>
  </si>
  <si>
    <t>Título del Proceso:</t>
  </si>
  <si>
    <t>CONTRATACIÓN DE SERVICIOS DE CONFECCIÓN DE UNIFORMES PARA VARIAS DEPENDENCIAS DEL PODER JUDICIAL, DIGIDO A MIPYMES</t>
  </si>
  <si>
    <t>No. Expediente:</t>
  </si>
  <si>
    <t>LPN-CPJ-09-2025</t>
  </si>
  <si>
    <t>Nombre del Oferente:</t>
  </si>
  <si>
    <t>RNC/Cédula:</t>
  </si>
  <si>
    <t>Fecha:</t>
  </si>
  <si>
    <t>RPE:</t>
  </si>
  <si>
    <t>DIRECCIÓN DE GESTIÓN HUMANA</t>
  </si>
  <si>
    <t>Ítem (s)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</si>
  <si>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</si>
  <si>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</si>
  <si>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</si>
  <si>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</si>
  <si>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</si>
  <si>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</si>
  <si>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</si>
  <si>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</si>
  <si>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Unidades</t>
  </si>
  <si>
    <t>DIRECCIÓN DE SERVICIO JUDICIAL Y OPERACIONES</t>
  </si>
  <si>
    <t>DIRECCION ADMINISTRATIVA</t>
  </si>
  <si>
    <t>DIRECCIÓN POLICÍA DE PROTECCIÓN JUDICIAL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</si>
  <si>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</si>
  <si>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</si>
  <si>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</si>
  <si>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</si>
  <si>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</si>
  <si>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</si>
  <si>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Polos blancos</t>
  </si>
  <si>
    <t>Camisas blancas manga corta</t>
  </si>
  <si>
    <t xml:space="preserve">Camisas blancas oxford </t>
  </si>
  <si>
    <t>Cazadora</t>
  </si>
  <si>
    <t>CAMISAS PARA DAMAS</t>
  </si>
  <si>
    <t>CAMISAS PARA CABALLEROS</t>
  </si>
  <si>
    <r>
      <rPr>
        <b/>
        <sz val="16"/>
        <color rgb="FF000000"/>
        <rFont val="Times New Roman"/>
        <family val="1"/>
      </rPr>
      <t>Pantalones azul marino</t>
    </r>
    <r>
      <rPr>
        <sz val="16"/>
        <color rgb="FF000000"/>
        <rFont val="Times New Roman"/>
        <family val="1"/>
      </rPr>
      <t xml:space="preserve">
</t>
    </r>
  </si>
  <si>
    <r>
      <rPr>
        <b/>
        <sz val="16"/>
        <color rgb="FF000000"/>
        <rFont val="Times New Roman"/>
        <family val="1"/>
      </rPr>
      <t>Camisas azul mangas cortas</t>
    </r>
    <r>
      <rPr>
        <sz val="16"/>
        <color rgb="FF000000"/>
        <rFont val="Times New Roman"/>
        <family val="1"/>
      </rPr>
      <t xml:space="preserve">
</t>
    </r>
  </si>
  <si>
    <r>
      <rPr>
        <b/>
        <sz val="16"/>
        <color rgb="FF000000"/>
        <rFont val="Times New Roman"/>
        <family val="1"/>
      </rPr>
      <t>Camisas azul mangas largas</t>
    </r>
    <r>
      <rPr>
        <sz val="16"/>
        <color rgb="FF000000"/>
        <rFont val="Times New Roman"/>
        <family val="1"/>
      </rPr>
      <t xml:space="preserve">
</t>
    </r>
  </si>
  <si>
    <t>POLO-SHIRT</t>
  </si>
  <si>
    <r>
      <rPr>
        <b/>
        <sz val="16"/>
        <color rgb="FF000000"/>
        <rFont val="Times New Roman"/>
        <family val="1"/>
      </rPr>
      <t>Camisas blancas</t>
    </r>
    <r>
      <rPr>
        <sz val="16"/>
        <color rgb="FF000000"/>
        <rFont val="Times New Roman"/>
        <family val="1"/>
      </rPr>
      <t xml:space="preserve"> </t>
    </r>
  </si>
  <si>
    <r>
      <rPr>
        <b/>
        <sz val="16"/>
        <color rgb="FF000000"/>
        <rFont val="Times New Roman"/>
        <family val="1"/>
      </rPr>
      <t>Cazadora</t>
    </r>
    <r>
      <rPr>
        <sz val="16"/>
        <color rgb="FF000000"/>
        <rFont val="Times New Roman"/>
        <family val="1"/>
      </rPr>
      <t xml:space="preserve"> </t>
    </r>
  </si>
  <si>
    <r>
      <rPr>
        <b/>
        <sz val="16"/>
        <color rgb="FF000000"/>
        <rFont val="Times New Roman"/>
        <family val="1"/>
      </rPr>
      <t>POLO-SHIRT</t>
    </r>
    <r>
      <rPr>
        <sz val="16"/>
        <color rgb="FF000000"/>
        <rFont val="Times New Roman"/>
        <family val="1"/>
      </rPr>
      <t xml:space="preserve">
</t>
    </r>
  </si>
  <si>
    <r>
      <rPr>
        <b/>
        <sz val="16"/>
        <color rgb="FF000000"/>
        <rFont val="Times New Roman"/>
        <family val="1"/>
      </rPr>
      <t>CAMISAS PARA CABALLEROS</t>
    </r>
    <r>
      <rPr>
        <sz val="16"/>
        <color rgb="FF000000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</si>
</sst>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center" vertical="top"/>
      <protection locked="0"/>
    </xf>
    <xf numFmtId="0" fontId="5" fillId="0" borderId="14" xfId="0" applyFont="1" applyBorder="1" applyAlignment="1" applyProtection="1">
      <alignment horizontal="center" vertical="top"/>
      <protection locked="0"/>
    </xf>
    <xf numFmtId="0" fontId="5" fillId="0" borderId="24" xfId="0" applyFont="1" applyBorder="1" applyAlignment="1" applyProtection="1">
      <alignment horizontal="center" vertical="top"/>
      <protection locked="0"/>
    </xf>
    <xf numFmtId="0" fontId="5" fillId="3" borderId="7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14" fontId="4" fillId="0" borderId="8" xfId="0" applyNumberFormat="1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center" vertical="top"/>
      <protection locked="0"/>
    </xf>
    <xf numFmtId="0" fontId="5" fillId="0" borderId="21" xfId="0" applyFont="1" applyBorder="1" applyAlignment="1" applyProtection="1">
      <alignment horizontal="center" vertical="top"/>
      <protection locked="0"/>
    </xf>
    <xf numFmtId="0" fontId="5" fillId="0" borderId="22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4" borderId="3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9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0" fontId="5" fillId="4" borderId="36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9" fontId="4" fillId="2" borderId="8" xfId="0" applyNumberFormat="1" applyFont="1" applyFill="1" applyBorder="1" applyAlignment="1" applyProtection="1">
      <alignment horizontal="center" vertical="center"/>
      <protection locked="0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164" fontId="5" fillId="2" borderId="29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0" fontId="5" fillId="0" borderId="0" xfId="0" applyFont="1" applyProtection="1">
      <protection locked="0"/>
    </xf>
    <xf numFmtId="43" fontId="5" fillId="0" borderId="0" xfId="0" applyNumberFormat="1" applyFont="1" applyProtection="1">
      <protection locked="0"/>
    </xf>
    <xf numFmtId="0" fontId="5" fillId="2" borderId="5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164" fontId="5" fillId="4" borderId="10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164" fontId="5" fillId="4" borderId="33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8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27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990600</xdr:colOff>
      <xdr:row>1</xdr:row>
      <xdr:rowOff>188824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14725" cy="8650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view="pageBreakPreview" zoomScale="70" zoomScaleNormal="80" zoomScaleSheetLayoutView="70" workbookViewId="0">
      <selection activeCell="O14" sqref="O14"/>
    </sheetView>
  </sheetViews>
  <sheetFormatPr baseColWidth="10" defaultColWidth="11.42578125" defaultRowHeight="20.25" x14ac:dyDescent="0.3"/>
  <cols>
    <col min="1" max="1" width="30.85546875" style="5" customWidth="1"/>
    <col min="2" max="2" width="14.85546875" style="5" customWidth="1"/>
    <col min="3" max="3" width="18.5703125" style="5" customWidth="1"/>
    <col min="4" max="4" width="44" style="5" customWidth="1"/>
    <col min="5" max="5" width="27" style="5" customWidth="1"/>
    <col min="6" max="6" width="16" style="5" customWidth="1"/>
    <col min="7" max="7" width="13.5703125" style="5" customWidth="1"/>
    <col min="8" max="8" width="43.140625" style="5" customWidth="1"/>
    <col min="9" max="9" width="14" style="5" customWidth="1"/>
    <col min="10" max="10" width="50.5703125" style="5" customWidth="1"/>
    <col min="11" max="11" width="19.85546875" style="5" hidden="1" customWidth="1"/>
    <col min="12" max="12" width="24.42578125" style="5" hidden="1" customWidth="1"/>
    <col min="13" max="13" width="49.5703125" style="5" customWidth="1"/>
    <col min="14" max="14" width="11.42578125" style="5"/>
    <col min="15" max="17" width="19.140625" style="5" customWidth="1"/>
    <col min="18" max="16384" width="11.42578125" style="5"/>
  </cols>
  <sheetData>
    <row r="1" spans="1:17" ht="53.2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8.95" customHeight="1" x14ac:dyDescent="0.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" ht="10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ht="3" customHeight="1" thickBot="1" x14ac:dyDescent="0.35">
      <c r="A4" s="7"/>
      <c r="B4" s="7"/>
      <c r="C4" s="4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7" ht="39.75" customHeight="1" x14ac:dyDescent="0.3">
      <c r="A5" s="8" t="s">
        <v>1</v>
      </c>
      <c r="B5" s="9"/>
      <c r="C5" s="10"/>
      <c r="D5" s="11" t="s">
        <v>2</v>
      </c>
      <c r="E5" s="12"/>
      <c r="F5" s="12"/>
      <c r="G5" s="12"/>
      <c r="H5" s="13"/>
      <c r="I5" s="10" t="s">
        <v>3</v>
      </c>
      <c r="J5" s="10"/>
      <c r="K5" s="14" t="s">
        <v>4</v>
      </c>
      <c r="L5" s="15"/>
      <c r="M5" s="16"/>
    </row>
    <row r="6" spans="1:17" ht="19.5" customHeight="1" x14ac:dyDescent="0.3">
      <c r="A6" s="17" t="s">
        <v>5</v>
      </c>
      <c r="B6" s="18"/>
      <c r="C6" s="19"/>
      <c r="D6" s="20"/>
      <c r="E6" s="21"/>
      <c r="F6" s="21"/>
      <c r="G6" s="21"/>
      <c r="H6" s="22"/>
      <c r="I6" s="19" t="s">
        <v>6</v>
      </c>
      <c r="J6" s="19"/>
      <c r="K6" s="23"/>
      <c r="L6" s="24"/>
      <c r="M6" s="25"/>
    </row>
    <row r="7" spans="1:17" ht="19.5" customHeight="1" thickBot="1" x14ac:dyDescent="0.35">
      <c r="A7" s="26" t="s">
        <v>7</v>
      </c>
      <c r="B7" s="27"/>
      <c r="C7" s="28"/>
      <c r="D7" s="29"/>
      <c r="E7" s="30"/>
      <c r="F7" s="30"/>
      <c r="G7" s="30"/>
      <c r="H7" s="30"/>
      <c r="I7" s="28" t="s">
        <v>8</v>
      </c>
      <c r="J7" s="28"/>
      <c r="K7" s="31"/>
      <c r="L7" s="32"/>
      <c r="M7" s="33"/>
    </row>
    <row r="8" spans="1:17" ht="6" customHeight="1" thickBot="1" x14ac:dyDescent="0.35">
      <c r="A8" s="34"/>
      <c r="B8" s="34"/>
      <c r="C8" s="34"/>
      <c r="D8" s="34"/>
      <c r="E8" s="34"/>
      <c r="F8" s="35"/>
      <c r="G8" s="35"/>
      <c r="H8" s="35"/>
      <c r="I8" s="35"/>
      <c r="J8" s="35"/>
      <c r="K8" s="35"/>
      <c r="L8" s="35"/>
      <c r="M8" s="35"/>
    </row>
    <row r="9" spans="1:17" ht="44.25" customHeight="1" thickBot="1" x14ac:dyDescent="0.35">
      <c r="A9" s="36" t="s">
        <v>9</v>
      </c>
      <c r="B9" s="37" t="s">
        <v>10</v>
      </c>
      <c r="C9" s="38" t="s">
        <v>11</v>
      </c>
      <c r="D9" s="38"/>
      <c r="E9" s="38"/>
      <c r="F9" s="39" t="s">
        <v>12</v>
      </c>
      <c r="G9" s="39" t="s">
        <v>13</v>
      </c>
      <c r="H9" s="39" t="s">
        <v>14</v>
      </c>
      <c r="I9" s="39" t="s">
        <v>15</v>
      </c>
      <c r="J9" s="39" t="s">
        <v>16</v>
      </c>
      <c r="K9" s="39" t="s">
        <v>17</v>
      </c>
      <c r="L9" s="39" t="s">
        <v>17</v>
      </c>
      <c r="M9" s="40" t="s">
        <v>18</v>
      </c>
    </row>
    <row r="10" spans="1:17" ht="31.5" customHeight="1" x14ac:dyDescent="0.3">
      <c r="A10" s="41"/>
      <c r="B10" s="42">
        <v>1</v>
      </c>
      <c r="C10" s="43" t="s">
        <v>29</v>
      </c>
      <c r="D10" s="44"/>
      <c r="E10" s="44"/>
      <c r="F10" s="45" t="s">
        <v>19</v>
      </c>
      <c r="G10" s="46">
        <v>5100</v>
      </c>
      <c r="H10" s="47"/>
      <c r="I10" s="48">
        <v>0.18</v>
      </c>
      <c r="J10" s="49">
        <f>H10*I10</f>
        <v>0</v>
      </c>
      <c r="K10" s="49">
        <f>G10*J10</f>
        <v>0</v>
      </c>
      <c r="L10" s="49">
        <f>G10*H10</f>
        <v>0</v>
      </c>
      <c r="M10" s="50">
        <f>K10+L10</f>
        <v>0</v>
      </c>
      <c r="O10" s="51"/>
      <c r="P10" s="51"/>
      <c r="Q10" s="51"/>
    </row>
    <row r="11" spans="1:17" ht="31.5" customHeight="1" thickBot="1" x14ac:dyDescent="0.35">
      <c r="A11" s="52"/>
      <c r="B11" s="53">
        <v>2</v>
      </c>
      <c r="C11" s="54" t="s">
        <v>30</v>
      </c>
      <c r="D11" s="55"/>
      <c r="E11" s="55"/>
      <c r="F11" s="56" t="s">
        <v>19</v>
      </c>
      <c r="G11" s="57">
        <v>3200</v>
      </c>
      <c r="H11" s="58"/>
      <c r="I11" s="59">
        <v>0.18</v>
      </c>
      <c r="J11" s="60">
        <f>H11*I11</f>
        <v>0</v>
      </c>
      <c r="K11" s="60">
        <f>G11*J11</f>
        <v>0</v>
      </c>
      <c r="L11" s="60">
        <f>G11*H11</f>
        <v>0</v>
      </c>
      <c r="M11" s="61">
        <f>K11+L11</f>
        <v>0</v>
      </c>
      <c r="O11" s="51"/>
      <c r="P11" s="51"/>
      <c r="Q11" s="51"/>
    </row>
    <row r="12" spans="1:17" ht="42.75" customHeight="1" x14ac:dyDescent="0.3">
      <c r="A12" s="62" t="s">
        <v>20</v>
      </c>
      <c r="B12" s="63" t="s">
        <v>10</v>
      </c>
      <c r="C12" s="38" t="s">
        <v>11</v>
      </c>
      <c r="D12" s="38"/>
      <c r="E12" s="38"/>
      <c r="F12" s="39" t="s">
        <v>12</v>
      </c>
      <c r="G12" s="39" t="s">
        <v>13</v>
      </c>
      <c r="H12" s="39" t="s">
        <v>14</v>
      </c>
      <c r="I12" s="39" t="s">
        <v>15</v>
      </c>
      <c r="J12" s="39" t="s">
        <v>16</v>
      </c>
      <c r="K12" s="39" t="s">
        <v>17</v>
      </c>
      <c r="L12" s="39" t="s">
        <v>17</v>
      </c>
      <c r="M12" s="40" t="s">
        <v>18</v>
      </c>
      <c r="O12" s="51"/>
      <c r="P12" s="51"/>
      <c r="Q12" s="51"/>
    </row>
    <row r="13" spans="1:17" ht="29.25" customHeight="1" x14ac:dyDescent="0.3">
      <c r="A13" s="64"/>
      <c r="B13" s="65">
        <v>3</v>
      </c>
      <c r="C13" s="66" t="s">
        <v>39</v>
      </c>
      <c r="D13" s="67"/>
      <c r="E13" s="67"/>
      <c r="F13" s="68" t="s">
        <v>19</v>
      </c>
      <c r="G13" s="69">
        <v>633</v>
      </c>
      <c r="H13" s="70"/>
      <c r="I13" s="71">
        <v>0.18</v>
      </c>
      <c r="J13" s="72">
        <f>H13*I13</f>
        <v>0</v>
      </c>
      <c r="K13" s="72">
        <f>G13*J13</f>
        <v>0</v>
      </c>
      <c r="L13" s="72">
        <f>G13*H13</f>
        <v>0</v>
      </c>
      <c r="M13" s="73">
        <f>K13+L13</f>
        <v>0</v>
      </c>
      <c r="O13" s="51"/>
      <c r="P13" s="51"/>
      <c r="Q13" s="51"/>
    </row>
    <row r="14" spans="1:17" ht="34.5" customHeight="1" x14ac:dyDescent="0.3">
      <c r="A14" s="64"/>
      <c r="B14" s="65">
        <v>4</v>
      </c>
      <c r="C14" s="74" t="s">
        <v>31</v>
      </c>
      <c r="D14" s="66"/>
      <c r="E14" s="66"/>
      <c r="F14" s="68" t="s">
        <v>19</v>
      </c>
      <c r="G14" s="69">
        <v>130</v>
      </c>
      <c r="H14" s="70"/>
      <c r="I14" s="71">
        <v>0.18</v>
      </c>
      <c r="J14" s="72">
        <f>H14*I14</f>
        <v>0</v>
      </c>
      <c r="K14" s="72">
        <f>G14*J14</f>
        <v>0</v>
      </c>
      <c r="L14" s="72">
        <f>G14*H14</f>
        <v>0</v>
      </c>
      <c r="M14" s="73">
        <f>K14+L14</f>
        <v>0</v>
      </c>
      <c r="O14" s="51"/>
      <c r="P14" s="51"/>
      <c r="Q14" s="51"/>
    </row>
    <row r="15" spans="1:17" ht="25.5" customHeight="1" x14ac:dyDescent="0.3">
      <c r="A15" s="64"/>
      <c r="B15" s="65">
        <v>5</v>
      </c>
      <c r="C15" s="66" t="s">
        <v>39</v>
      </c>
      <c r="D15" s="66"/>
      <c r="E15" s="66"/>
      <c r="F15" s="68" t="s">
        <v>19</v>
      </c>
      <c r="G15" s="69">
        <v>15</v>
      </c>
      <c r="H15" s="70"/>
      <c r="I15" s="71">
        <v>0.18</v>
      </c>
      <c r="J15" s="72">
        <f>H15*I15</f>
        <v>0</v>
      </c>
      <c r="K15" s="72">
        <f>G15*J15</f>
        <v>0</v>
      </c>
      <c r="L15" s="72">
        <f>G15*H15</f>
        <v>0</v>
      </c>
      <c r="M15" s="73">
        <f>K15+L15</f>
        <v>0</v>
      </c>
      <c r="O15" s="51"/>
      <c r="P15" s="51"/>
      <c r="Q15" s="51"/>
    </row>
    <row r="16" spans="1:17" ht="32.25" customHeight="1" x14ac:dyDescent="0.3">
      <c r="A16" s="64"/>
      <c r="B16" s="65">
        <v>6</v>
      </c>
      <c r="C16" s="74" t="s">
        <v>32</v>
      </c>
      <c r="D16" s="66"/>
      <c r="E16" s="66"/>
      <c r="F16" s="68" t="s">
        <v>19</v>
      </c>
      <c r="G16" s="69">
        <v>43</v>
      </c>
      <c r="H16" s="70"/>
      <c r="I16" s="71">
        <v>0.18</v>
      </c>
      <c r="J16" s="72">
        <f>H16*I16</f>
        <v>0</v>
      </c>
      <c r="K16" s="72">
        <f>G16*J16</f>
        <v>0</v>
      </c>
      <c r="L16" s="72">
        <f>G16*H16</f>
        <v>0</v>
      </c>
      <c r="M16" s="73">
        <f>K16+L16</f>
        <v>0</v>
      </c>
      <c r="O16" s="51"/>
      <c r="P16" s="51"/>
      <c r="Q16" s="51"/>
    </row>
    <row r="17" spans="1:17" ht="30.75" customHeight="1" thickBot="1" x14ac:dyDescent="0.35">
      <c r="A17" s="64"/>
      <c r="B17" s="75">
        <v>7</v>
      </c>
      <c r="C17" s="55" t="s">
        <v>40</v>
      </c>
      <c r="D17" s="55"/>
      <c r="E17" s="55"/>
      <c r="F17" s="76" t="s">
        <v>19</v>
      </c>
      <c r="G17" s="57">
        <v>50</v>
      </c>
      <c r="H17" s="58"/>
      <c r="I17" s="59">
        <v>0.18</v>
      </c>
      <c r="J17" s="60">
        <f>H17*I17</f>
        <v>0</v>
      </c>
      <c r="K17" s="60">
        <f>G17*J17</f>
        <v>0</v>
      </c>
      <c r="L17" s="60">
        <f>G17*H17</f>
        <v>0</v>
      </c>
      <c r="M17" s="61">
        <f>K17+L17</f>
        <v>0</v>
      </c>
      <c r="O17" s="51"/>
      <c r="P17" s="51"/>
      <c r="Q17" s="51"/>
    </row>
    <row r="18" spans="1:17" ht="34.5" customHeight="1" x14ac:dyDescent="0.3">
      <c r="A18" s="36" t="s">
        <v>21</v>
      </c>
      <c r="B18" s="37" t="s">
        <v>10</v>
      </c>
      <c r="C18" s="77" t="s">
        <v>11</v>
      </c>
      <c r="D18" s="78"/>
      <c r="E18" s="79"/>
      <c r="F18" s="39" t="s">
        <v>12</v>
      </c>
      <c r="G18" s="39" t="s">
        <v>13</v>
      </c>
      <c r="H18" s="39" t="s">
        <v>14</v>
      </c>
      <c r="I18" s="39" t="s">
        <v>15</v>
      </c>
      <c r="J18" s="39" t="s">
        <v>16</v>
      </c>
      <c r="K18" s="39" t="s">
        <v>17</v>
      </c>
      <c r="L18" s="39" t="s">
        <v>17</v>
      </c>
      <c r="M18" s="40" t="s">
        <v>18</v>
      </c>
      <c r="O18" s="51"/>
      <c r="P18" s="51"/>
      <c r="Q18" s="51"/>
    </row>
    <row r="19" spans="1:17" ht="33" customHeight="1" x14ac:dyDescent="0.3">
      <c r="A19" s="41"/>
      <c r="B19" s="80">
        <v>8</v>
      </c>
      <c r="C19" s="81" t="s">
        <v>38</v>
      </c>
      <c r="D19" s="82"/>
      <c r="E19" s="83"/>
      <c r="F19" s="84" t="s">
        <v>19</v>
      </c>
      <c r="G19" s="69">
        <v>200</v>
      </c>
      <c r="H19" s="70"/>
      <c r="I19" s="71">
        <v>0.18</v>
      </c>
      <c r="J19" s="72">
        <f>H19*I19</f>
        <v>0</v>
      </c>
      <c r="K19" s="72">
        <f t="shared" ref="K19:K25" si="0">G19*J19</f>
        <v>0</v>
      </c>
      <c r="L19" s="72">
        <f t="shared" ref="L19:L25" si="1">G19*H19</f>
        <v>0</v>
      </c>
      <c r="M19" s="73">
        <f t="shared" ref="M19:M25" si="2">K19+L19</f>
        <v>0</v>
      </c>
      <c r="O19" s="51"/>
      <c r="P19" s="51"/>
      <c r="Q19" s="51"/>
    </row>
    <row r="20" spans="1:17" ht="36" customHeight="1" x14ac:dyDescent="0.3">
      <c r="A20" s="41"/>
      <c r="B20" s="80">
        <v>9</v>
      </c>
      <c r="C20" s="74" t="s">
        <v>38</v>
      </c>
      <c r="D20" s="66"/>
      <c r="E20" s="66"/>
      <c r="F20" s="84" t="s">
        <v>19</v>
      </c>
      <c r="G20" s="69">
        <v>500</v>
      </c>
      <c r="H20" s="70"/>
      <c r="I20" s="71">
        <v>0.18</v>
      </c>
      <c r="J20" s="72">
        <f>H20*I20</f>
        <v>0</v>
      </c>
      <c r="K20" s="72">
        <f t="shared" si="0"/>
        <v>0</v>
      </c>
      <c r="L20" s="72">
        <f t="shared" si="1"/>
        <v>0</v>
      </c>
      <c r="M20" s="73">
        <f t="shared" si="2"/>
        <v>0</v>
      </c>
      <c r="O20" s="51"/>
      <c r="P20" s="51"/>
      <c r="Q20" s="51"/>
    </row>
    <row r="21" spans="1:17" ht="24" customHeight="1" x14ac:dyDescent="0.3">
      <c r="A21" s="41"/>
      <c r="B21" s="80">
        <v>10</v>
      </c>
      <c r="C21" s="1" t="s">
        <v>41</v>
      </c>
      <c r="D21" s="1"/>
      <c r="E21" s="1"/>
      <c r="F21" s="84" t="s">
        <v>19</v>
      </c>
      <c r="G21" s="69">
        <v>180</v>
      </c>
      <c r="H21" s="70"/>
      <c r="I21" s="71">
        <v>0.18</v>
      </c>
      <c r="J21" s="72">
        <f>H21*I21</f>
        <v>0</v>
      </c>
      <c r="K21" s="72">
        <f t="shared" si="0"/>
        <v>0</v>
      </c>
      <c r="L21" s="72">
        <f t="shared" si="1"/>
        <v>0</v>
      </c>
      <c r="M21" s="73">
        <f t="shared" si="2"/>
        <v>0</v>
      </c>
      <c r="O21" s="51"/>
      <c r="P21" s="51"/>
      <c r="Q21" s="51"/>
    </row>
    <row r="22" spans="1:17" ht="30" customHeight="1" x14ac:dyDescent="0.3">
      <c r="A22" s="41"/>
      <c r="B22" s="80">
        <v>11</v>
      </c>
      <c r="C22" s="1" t="s">
        <v>42</v>
      </c>
      <c r="D22" s="1"/>
      <c r="E22" s="1"/>
      <c r="F22" s="84" t="s">
        <v>19</v>
      </c>
      <c r="G22" s="69">
        <v>38</v>
      </c>
      <c r="H22" s="70"/>
      <c r="I22" s="71">
        <v>0.18</v>
      </c>
      <c r="J22" s="72">
        <f>H22*I22</f>
        <v>0</v>
      </c>
      <c r="K22" s="72">
        <f t="shared" si="0"/>
        <v>0</v>
      </c>
      <c r="L22" s="72">
        <f t="shared" si="1"/>
        <v>0</v>
      </c>
      <c r="M22" s="73">
        <f t="shared" si="2"/>
        <v>0</v>
      </c>
      <c r="O22" s="51"/>
      <c r="P22" s="51"/>
      <c r="Q22" s="51"/>
    </row>
    <row r="23" spans="1:17" ht="39" customHeight="1" x14ac:dyDescent="0.3">
      <c r="A23" s="41"/>
      <c r="B23" s="80">
        <v>12</v>
      </c>
      <c r="C23" s="74" t="s">
        <v>33</v>
      </c>
      <c r="D23" s="66"/>
      <c r="E23" s="66"/>
      <c r="F23" s="84" t="s">
        <v>19</v>
      </c>
      <c r="G23" s="69">
        <v>58</v>
      </c>
      <c r="H23" s="70"/>
      <c r="I23" s="71">
        <v>0.18</v>
      </c>
      <c r="J23" s="72">
        <f>H23*I23</f>
        <v>0</v>
      </c>
      <c r="K23" s="72">
        <f t="shared" ref="K23" si="3">G23*J23</f>
        <v>0</v>
      </c>
      <c r="L23" s="72">
        <f t="shared" ref="L23" si="4">G23*H23</f>
        <v>0</v>
      </c>
      <c r="M23" s="73">
        <f t="shared" ref="M23" si="5">K23+L23</f>
        <v>0</v>
      </c>
      <c r="O23" s="51"/>
      <c r="P23" s="51"/>
      <c r="Q23" s="51"/>
    </row>
    <row r="24" spans="1:17" ht="35.25" customHeight="1" x14ac:dyDescent="0.3">
      <c r="A24" s="41"/>
      <c r="B24" s="80">
        <v>13</v>
      </c>
      <c r="C24" s="74" t="s">
        <v>34</v>
      </c>
      <c r="D24" s="66"/>
      <c r="E24" s="66"/>
      <c r="F24" s="84" t="s">
        <v>19</v>
      </c>
      <c r="G24" s="69">
        <v>33</v>
      </c>
      <c r="H24" s="70"/>
      <c r="I24" s="71">
        <v>0.18</v>
      </c>
      <c r="J24" s="72">
        <f>H24*I24</f>
        <v>0</v>
      </c>
      <c r="K24" s="72">
        <f t="shared" si="0"/>
        <v>0</v>
      </c>
      <c r="L24" s="72">
        <f t="shared" si="1"/>
        <v>0</v>
      </c>
      <c r="M24" s="73">
        <f t="shared" si="2"/>
        <v>0</v>
      </c>
      <c r="O24" s="51"/>
      <c r="P24" s="51"/>
      <c r="Q24" s="51"/>
    </row>
    <row r="25" spans="1:17" ht="42" customHeight="1" thickBot="1" x14ac:dyDescent="0.35">
      <c r="A25" s="52"/>
      <c r="B25" s="85">
        <v>14</v>
      </c>
      <c r="C25" s="54" t="s">
        <v>33</v>
      </c>
      <c r="D25" s="55"/>
      <c r="E25" s="55"/>
      <c r="F25" s="56" t="s">
        <v>19</v>
      </c>
      <c r="G25" s="57">
        <v>61</v>
      </c>
      <c r="H25" s="58"/>
      <c r="I25" s="59">
        <v>0.18</v>
      </c>
      <c r="J25" s="60">
        <f>H25*I25</f>
        <v>0</v>
      </c>
      <c r="K25" s="60">
        <f t="shared" si="0"/>
        <v>0</v>
      </c>
      <c r="L25" s="60">
        <f t="shared" si="1"/>
        <v>0</v>
      </c>
      <c r="M25" s="61">
        <f t="shared" si="2"/>
        <v>0</v>
      </c>
      <c r="O25" s="51"/>
      <c r="P25" s="51"/>
      <c r="Q25" s="51"/>
    </row>
    <row r="26" spans="1:17" ht="40.5" x14ac:dyDescent="0.3">
      <c r="A26" s="36" t="s">
        <v>22</v>
      </c>
      <c r="B26" s="37" t="s">
        <v>10</v>
      </c>
      <c r="C26" s="38" t="s">
        <v>11</v>
      </c>
      <c r="D26" s="38"/>
      <c r="E26" s="38"/>
      <c r="F26" s="39" t="s">
        <v>12</v>
      </c>
      <c r="G26" s="39" t="s">
        <v>13</v>
      </c>
      <c r="H26" s="39" t="s">
        <v>14</v>
      </c>
      <c r="I26" s="39" t="s">
        <v>15</v>
      </c>
      <c r="J26" s="39" t="s">
        <v>16</v>
      </c>
      <c r="K26" s="39" t="s">
        <v>17</v>
      </c>
      <c r="L26" s="39" t="s">
        <v>17</v>
      </c>
      <c r="M26" s="40" t="s">
        <v>18</v>
      </c>
      <c r="O26" s="51"/>
      <c r="P26" s="51"/>
      <c r="Q26" s="51"/>
    </row>
    <row r="27" spans="1:17" ht="27" customHeight="1" x14ac:dyDescent="0.3">
      <c r="A27" s="41"/>
      <c r="B27" s="80">
        <v>1</v>
      </c>
      <c r="C27" s="1" t="s">
        <v>35</v>
      </c>
      <c r="D27" s="2"/>
      <c r="E27" s="2"/>
      <c r="F27" s="84" t="s">
        <v>19</v>
      </c>
      <c r="G27" s="69">
        <v>1200</v>
      </c>
      <c r="H27" s="70"/>
      <c r="I27" s="71">
        <v>0.18</v>
      </c>
      <c r="J27" s="72">
        <f>H27*I27</f>
        <v>0</v>
      </c>
      <c r="K27" s="72">
        <f>G27*J27</f>
        <v>0</v>
      </c>
      <c r="L27" s="72">
        <f>G27*H27</f>
        <v>0</v>
      </c>
      <c r="M27" s="73">
        <f>K27+L27</f>
        <v>0</v>
      </c>
      <c r="O27" s="51"/>
      <c r="P27" s="51"/>
      <c r="Q27" s="51"/>
    </row>
    <row r="28" spans="1:17" ht="25.5" customHeight="1" x14ac:dyDescent="0.3">
      <c r="A28" s="41"/>
      <c r="B28" s="80">
        <v>2</v>
      </c>
      <c r="C28" s="1" t="s">
        <v>36</v>
      </c>
      <c r="D28" s="1"/>
      <c r="E28" s="1"/>
      <c r="F28" s="84" t="s">
        <v>19</v>
      </c>
      <c r="G28" s="69">
        <v>900</v>
      </c>
      <c r="H28" s="70"/>
      <c r="I28" s="71">
        <v>0.18</v>
      </c>
      <c r="J28" s="72">
        <f>H28*I28</f>
        <v>0</v>
      </c>
      <c r="K28" s="72">
        <f>G28*J28</f>
        <v>0</v>
      </c>
      <c r="L28" s="72">
        <f>G28*H28</f>
        <v>0</v>
      </c>
      <c r="M28" s="73">
        <f>K28+L28</f>
        <v>0</v>
      </c>
      <c r="O28" s="51"/>
      <c r="P28" s="51"/>
      <c r="Q28" s="51"/>
    </row>
    <row r="29" spans="1:17" ht="30.75" customHeight="1" thickBot="1" x14ac:dyDescent="0.35">
      <c r="A29" s="52"/>
      <c r="B29" s="85">
        <v>3</v>
      </c>
      <c r="C29" s="3" t="s">
        <v>37</v>
      </c>
      <c r="D29" s="3"/>
      <c r="E29" s="3"/>
      <c r="F29" s="56" t="s">
        <v>19</v>
      </c>
      <c r="G29" s="57">
        <v>300</v>
      </c>
      <c r="H29" s="58"/>
      <c r="I29" s="59">
        <v>0.18</v>
      </c>
      <c r="J29" s="60">
        <f>H29*I29</f>
        <v>0</v>
      </c>
      <c r="K29" s="60">
        <f>G29*J29</f>
        <v>0</v>
      </c>
      <c r="L29" s="60">
        <f>G29*H29</f>
        <v>0</v>
      </c>
      <c r="M29" s="61">
        <f>K29+L29</f>
        <v>0</v>
      </c>
      <c r="O29" s="51"/>
      <c r="P29" s="51"/>
      <c r="Q29" s="51"/>
    </row>
    <row r="30" spans="1:17" ht="33" customHeight="1" x14ac:dyDescent="0.3">
      <c r="A30" s="86" t="s">
        <v>23</v>
      </c>
      <c r="B30" s="87"/>
      <c r="C30" s="88"/>
      <c r="D30" s="88"/>
      <c r="E30" s="88"/>
      <c r="F30" s="88"/>
      <c r="G30" s="88"/>
      <c r="H30" s="88"/>
      <c r="I30" s="88"/>
      <c r="J30" s="88"/>
      <c r="K30" s="89">
        <f>L10+L11+L13+L14+L15+L16+L17+L19+L20+L21+L22+L23+L24+L25+L27+L28+L29</f>
        <v>0</v>
      </c>
      <c r="L30" s="89"/>
      <c r="M30" s="90"/>
      <c r="N30" s="91"/>
      <c r="O30" s="92"/>
      <c r="P30" s="92"/>
      <c r="Q30" s="92"/>
    </row>
    <row r="31" spans="1:17" ht="33" customHeight="1" thickBot="1" x14ac:dyDescent="0.35">
      <c r="A31" s="93" t="s">
        <v>24</v>
      </c>
      <c r="B31" s="94"/>
      <c r="C31" s="95"/>
      <c r="D31" s="95"/>
      <c r="E31" s="95"/>
      <c r="F31" s="95"/>
      <c r="G31" s="95"/>
      <c r="H31" s="95"/>
      <c r="I31" s="95"/>
      <c r="J31" s="95"/>
      <c r="K31" s="96">
        <f>K30*18%</f>
        <v>0</v>
      </c>
      <c r="L31" s="96"/>
      <c r="M31" s="97"/>
    </row>
    <row r="32" spans="1:17" ht="41.25" customHeight="1" thickBot="1" x14ac:dyDescent="0.35">
      <c r="A32" s="98" t="s">
        <v>25</v>
      </c>
      <c r="B32" s="99"/>
      <c r="C32" s="99"/>
      <c r="D32" s="100"/>
      <c r="E32" s="101"/>
      <c r="F32" s="102"/>
      <c r="G32" s="102"/>
      <c r="H32" s="102"/>
      <c r="I32" s="98" t="s">
        <v>26</v>
      </c>
      <c r="J32" s="100"/>
      <c r="K32" s="103">
        <f>SUM(K30:M31)</f>
        <v>0</v>
      </c>
      <c r="L32" s="104"/>
      <c r="M32" s="105"/>
    </row>
    <row r="33" spans="1:13" ht="21" thickBot="1" x14ac:dyDescent="0.3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</row>
    <row r="34" spans="1:13" x14ac:dyDescent="0.3">
      <c r="A34" s="107" t="s">
        <v>27</v>
      </c>
      <c r="B34" s="108"/>
      <c r="C34" s="109"/>
      <c r="D34" s="109"/>
      <c r="E34" s="109"/>
      <c r="F34" s="109"/>
      <c r="G34" s="109"/>
      <c r="H34" s="109"/>
      <c r="I34" s="109" t="s">
        <v>28</v>
      </c>
      <c r="J34" s="109"/>
      <c r="K34" s="109"/>
      <c r="L34" s="109"/>
      <c r="M34" s="110"/>
    </row>
    <row r="35" spans="1:13" ht="4.5" customHeight="1" x14ac:dyDescent="0.3">
      <c r="A35" s="111"/>
      <c r="B35" s="112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4"/>
    </row>
    <row r="36" spans="1:13" x14ac:dyDescent="0.3">
      <c r="A36" s="111"/>
      <c r="B36" s="112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4"/>
    </row>
    <row r="37" spans="1:13" ht="21" thickBot="1" x14ac:dyDescent="0.35">
      <c r="A37" s="115"/>
      <c r="B37" s="116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8"/>
    </row>
  </sheetData>
  <mergeCells count="49">
    <mergeCell ref="A33:M33"/>
    <mergeCell ref="A34:H37"/>
    <mergeCell ref="I34:M37"/>
    <mergeCell ref="C28:E28"/>
    <mergeCell ref="K30:M30"/>
    <mergeCell ref="A31:J31"/>
    <mergeCell ref="K31:M31"/>
    <mergeCell ref="A32:D32"/>
    <mergeCell ref="E32:H32"/>
    <mergeCell ref="I32:J32"/>
    <mergeCell ref="K32:M32"/>
    <mergeCell ref="A26:A29"/>
    <mergeCell ref="C26:E26"/>
    <mergeCell ref="C27:E27"/>
    <mergeCell ref="C29:E29"/>
    <mergeCell ref="A30:J30"/>
    <mergeCell ref="A18:A25"/>
    <mergeCell ref="C18:E18"/>
    <mergeCell ref="C19:E19"/>
    <mergeCell ref="C20:E20"/>
    <mergeCell ref="C21:E21"/>
    <mergeCell ref="C22:E22"/>
    <mergeCell ref="C25:E25"/>
    <mergeCell ref="C23:E23"/>
    <mergeCell ref="C24:E24"/>
    <mergeCell ref="A12:A17"/>
    <mergeCell ref="C12:E12"/>
    <mergeCell ref="C13:E13"/>
    <mergeCell ref="C17:E17"/>
    <mergeCell ref="C14:E14"/>
    <mergeCell ref="C15:E15"/>
    <mergeCell ref="C16:E16"/>
    <mergeCell ref="C9:E9"/>
    <mergeCell ref="A7:C7"/>
    <mergeCell ref="C10:E10"/>
    <mergeCell ref="A9:A11"/>
    <mergeCell ref="C11:E11"/>
    <mergeCell ref="A2:M3"/>
    <mergeCell ref="D5:H5"/>
    <mergeCell ref="D6:H6"/>
    <mergeCell ref="D7:H7"/>
    <mergeCell ref="A5:C5"/>
    <mergeCell ref="A6:C6"/>
    <mergeCell ref="I6:J6"/>
    <mergeCell ref="I7:J7"/>
    <mergeCell ref="I5:J5"/>
    <mergeCell ref="K5:M5"/>
    <mergeCell ref="K6:M6"/>
    <mergeCell ref="K7:M7"/>
  </mergeCells>
  <dataValidations count="2">
    <dataValidation type="decimal" allowBlank="1" showInputMessage="1" showErrorMessage="1" errorTitle="ALERTA" error="EN ESTA CELDA SOLO ES PERMITIDO DÍGITOS NUMÉRICOS" sqref="I10:I11 I13:I17 I19:I25 I27:I29" xr:uid="{00000000-0002-0000-0000-000000000000}">
      <formula1>0</formula1>
      <formula2>9999999.99</formula2>
    </dataValidation>
    <dataValidation type="decimal" allowBlank="1" showInputMessage="1" showErrorMessage="1" errorTitle="ALERTA" error="EN ESTA CELDA SOLO ES PERMITIDO DÍGITOS NUMÉRICOS" sqref="H10:H11 H13:H17 H19:H25 H27:H29" xr:uid="{F057ACD7-7748-4CCD-AEE9-F6D32D541308}">
      <formula1>0</formula1>
      <formula2>999999999999999</formula2>
    </dataValidation>
  </dataValidations>
  <printOptions horizontalCentered="1"/>
  <pageMargins left="0.24" right="0.23" top="0.74803149606299213" bottom="0.74803149606299213" header="0.31496062992125984" footer="0.31496062992125984"/>
  <pageSetup scale="41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5786ed2aed222ad8bf5e7d80452a3027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c98cc9c07bdb0eea99987b7d3fcc07dc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www.w3.org/XML/1998/namespace"/>
    <ds:schemaRef ds:uri="http://schemas.microsoft.com/office/2006/documentManagement/types"/>
    <ds:schemaRef ds:uri="caf61add-cf15-4341-ad7c-3bb05f38d729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ef3d409c-51e8-4a1c-b238-cf9f3673307b"/>
    <ds:schemaRef ds:uri="209cd0db-1aa9-466c-8933-4493a1504f6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F2B02B0-6630-49F2-8823-260B77738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2025-11-12T16:48:43Z</cp:lastPrinted>
  <dcterms:created xsi:type="dcterms:W3CDTF">2014-12-15T12:59:31Z</dcterms:created>
  <dcterms:modified xsi:type="dcterms:W3CDTF">2025-11-12T16:49:06Z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