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chardGomez/Downloads/"/>
    </mc:Choice>
  </mc:AlternateContent>
  <xr:revisionPtr revIDLastSave="0" documentId="13_ncr:1_{2FF4902C-06EE-0F48-B218-1E54DA0B5B38}" xr6:coauthVersionLast="47" xr6:coauthVersionMax="47" xr10:uidLastSave="{00000000-0000-0000-0000-000000000000}"/>
  <bookViews>
    <workbookView xWindow="0" yWindow="0" windowWidth="27320" windowHeight="15360" xr2:uid="{F7368109-9D65-4A55-B4E5-761C770E6840}"/>
  </bookViews>
  <sheets>
    <sheet name="LPN-CPJ-08-2022" sheetId="1" r:id="rId1"/>
  </sheets>
  <definedNames>
    <definedName name="_xlnm.Print_Titles" localSheetId="0">'LPN-CPJ-08-2022'!$1:$10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1" i="1" l="1"/>
  <c r="L22" i="1"/>
  <c r="L23" i="1"/>
  <c r="L24" i="1"/>
  <c r="I23" i="1"/>
  <c r="J23" i="1" s="1"/>
  <c r="I22" i="1"/>
  <c r="J22" i="1" s="1"/>
  <c r="I21" i="1"/>
  <c r="J21" i="1" s="1"/>
  <c r="I20" i="1"/>
  <c r="J20" i="1" s="1"/>
  <c r="I19" i="1"/>
  <c r="K19" i="1" s="1"/>
  <c r="M19" i="1" s="1"/>
  <c r="I18" i="1"/>
  <c r="J18" i="1" s="1"/>
  <c r="I17" i="1"/>
  <c r="J17" i="1" s="1"/>
  <c r="I16" i="1"/>
  <c r="K16" i="1" s="1"/>
  <c r="M16" i="1" s="1"/>
  <c r="I15" i="1"/>
  <c r="J15" i="1" s="1"/>
  <c r="L20" i="1"/>
  <c r="L19" i="1"/>
  <c r="L18" i="1"/>
  <c r="L17" i="1"/>
  <c r="L16" i="1"/>
  <c r="L15" i="1"/>
  <c r="L33" i="1"/>
  <c r="L13" i="1"/>
  <c r="L14" i="1"/>
  <c r="L25" i="1"/>
  <c r="L26" i="1"/>
  <c r="L27" i="1"/>
  <c r="L28" i="1"/>
  <c r="L29" i="1"/>
  <c r="L30" i="1"/>
  <c r="L31" i="1"/>
  <c r="L32" i="1"/>
  <c r="I13" i="1"/>
  <c r="I14" i="1"/>
  <c r="I24" i="1"/>
  <c r="I25" i="1"/>
  <c r="I26" i="1"/>
  <c r="I27" i="1"/>
  <c r="I28" i="1"/>
  <c r="I29" i="1"/>
  <c r="I30" i="1"/>
  <c r="I31" i="1"/>
  <c r="I32" i="1"/>
  <c r="I33" i="1"/>
  <c r="L12" i="1"/>
  <c r="I12" i="1"/>
  <c r="L11" i="1"/>
  <c r="I11" i="1"/>
  <c r="K18" i="1" l="1"/>
  <c r="M18" i="1" s="1"/>
  <c r="J16" i="1"/>
  <c r="J19" i="1"/>
  <c r="K23" i="1"/>
  <c r="M23" i="1" s="1"/>
  <c r="K22" i="1"/>
  <c r="M22" i="1" s="1"/>
  <c r="K21" i="1"/>
  <c r="M21" i="1" s="1"/>
  <c r="K20" i="1"/>
  <c r="M20" i="1" s="1"/>
  <c r="K17" i="1"/>
  <c r="M17" i="1" s="1"/>
  <c r="K15" i="1"/>
  <c r="M15" i="1" s="1"/>
  <c r="K35" i="1"/>
  <c r="K11" i="1"/>
  <c r="M11" i="1" s="1"/>
  <c r="J11" i="1"/>
  <c r="K12" i="1"/>
  <c r="M12" i="1" s="1"/>
  <c r="J12" i="1"/>
  <c r="K33" i="1"/>
  <c r="M33" i="1" s="1"/>
  <c r="J33" i="1"/>
  <c r="K32" i="1"/>
  <c r="M32" i="1" s="1"/>
  <c r="J32" i="1"/>
  <c r="K31" i="1"/>
  <c r="M31" i="1" s="1"/>
  <c r="J31" i="1"/>
  <c r="K30" i="1"/>
  <c r="M30" i="1" s="1"/>
  <c r="J30" i="1"/>
  <c r="K29" i="1"/>
  <c r="M29" i="1" s="1"/>
  <c r="J29" i="1"/>
  <c r="K28" i="1"/>
  <c r="M28" i="1" s="1"/>
  <c r="J28" i="1"/>
  <c r="K27" i="1"/>
  <c r="M27" i="1" s="1"/>
  <c r="J27" i="1"/>
  <c r="K26" i="1"/>
  <c r="M26" i="1" s="1"/>
  <c r="J26" i="1"/>
  <c r="K25" i="1"/>
  <c r="M25" i="1" s="1"/>
  <c r="J25" i="1"/>
  <c r="K24" i="1"/>
  <c r="M24" i="1" s="1"/>
  <c r="J24" i="1"/>
  <c r="K14" i="1"/>
  <c r="M14" i="1" s="1"/>
  <c r="J14" i="1"/>
  <c r="K13" i="1"/>
  <c r="M13" i="1" s="1"/>
  <c r="J13" i="1"/>
  <c r="K36" i="1" l="1"/>
  <c r="K38" i="1" s="1"/>
</calcChain>
</file>

<file path=xl/sharedStrings.xml><?xml version="1.0" encoding="utf-8"?>
<sst xmlns="http://schemas.openxmlformats.org/spreadsheetml/2006/main" count="48" uniqueCount="48">
  <si>
    <t>OFERTA ECONOMICA</t>
  </si>
  <si>
    <t>Título del Proceso:</t>
  </si>
  <si>
    <t>No. Expediente:</t>
  </si>
  <si>
    <t>Nombre del Oferente:</t>
  </si>
  <si>
    <t>RNC/Cédula:</t>
  </si>
  <si>
    <t>Fecha:</t>
  </si>
  <si>
    <t>RPE:</t>
  </si>
  <si>
    <t>Cantidad</t>
  </si>
  <si>
    <t>ITBIS %</t>
  </si>
  <si>
    <t>ITBIS RD$</t>
  </si>
  <si>
    <t>Precio Unitario Final</t>
  </si>
  <si>
    <t>Precio Total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</si>
  <si>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</si>
  <si>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</si>
  <si>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</si>
  <si>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</si>
  <si>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</si>
  <si>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</si>
  <si>
    <t>Marca /
Modelo</t>
  </si>
  <si>
    <t>Precio Unitario S/Itbis</t>
  </si>
  <si>
    <t>Ítem No.</t>
  </si>
  <si>
    <t>Descripción del Bien</t>
  </si>
  <si>
    <t>LPN-CPJ-10-2022</t>
  </si>
  <si>
    <r>
      <t>Microcomputadora completa, incluyendo doble monitor y accesorios</t>
    </r>
    <r>
      <rPr>
        <sz val="11"/>
        <color rgb="FF3B3838"/>
        <rFont val="Times New Roman"/>
        <family val="1"/>
      </rPr>
      <t xml:space="preserve"> </t>
    </r>
  </si>
  <si>
    <r>
      <t>Computadora alto desempeño, incluyendo monitor</t>
    </r>
    <r>
      <rPr>
        <sz val="11"/>
        <color rgb="FF3B3838"/>
        <rFont val="Times New Roman"/>
        <family val="1"/>
      </rPr>
      <t xml:space="preserve"> </t>
    </r>
  </si>
  <si>
    <t xml:space="preserve">Computadora “all in one” 28” Pixelsense </t>
  </si>
  <si>
    <t xml:space="preserve">Laptops corporativas Gama Alta </t>
  </si>
  <si>
    <t xml:space="preserve">Laptops corporativas Gama Media </t>
  </si>
  <si>
    <t xml:space="preserve">Sistemas de control de turnos </t>
  </si>
  <si>
    <r>
      <t>Monitor 24 Pulgadas</t>
    </r>
    <r>
      <rPr>
        <sz val="11"/>
        <color rgb="FF3B3838"/>
        <rFont val="Times New Roman"/>
        <family val="1"/>
      </rPr>
      <t xml:space="preserve"> </t>
    </r>
  </si>
  <si>
    <t xml:space="preserve">Impresoras multifuncional </t>
  </si>
  <si>
    <r>
      <t>Kit Mantenimiento de Scanners</t>
    </r>
    <r>
      <rPr>
        <sz val="11"/>
        <color rgb="FF3B3838"/>
        <rFont val="Times New Roman"/>
        <family val="1"/>
      </rPr>
      <t xml:space="preserve"> </t>
    </r>
  </si>
  <si>
    <t xml:space="preserve">Plotter inyección térmica </t>
  </si>
  <si>
    <t xml:space="preserve">UPS 1000 </t>
  </si>
  <si>
    <r>
      <t>UPS alta capacidad 3000</t>
    </r>
    <r>
      <rPr>
        <sz val="11"/>
        <color rgb="FF3B3838"/>
        <rFont val="Times New Roman"/>
        <family val="1"/>
      </rPr>
      <t xml:space="preserve"> </t>
    </r>
  </si>
  <si>
    <t>Headset confort</t>
  </si>
  <si>
    <r>
      <t>Micrófono USB/Bluetooth 360</t>
    </r>
    <r>
      <rPr>
        <sz val="11"/>
        <color rgb="FF3B3838"/>
        <rFont val="Times New Roman"/>
        <family val="1"/>
      </rPr>
      <t xml:space="preserve"> </t>
    </r>
  </si>
  <si>
    <r>
      <t xml:space="preserve">TV Smart 65 </t>
    </r>
    <r>
      <rPr>
        <sz val="11"/>
        <color rgb="FF3B3838"/>
        <rFont val="Times New Roman"/>
        <family val="1"/>
      </rPr>
      <t xml:space="preserve"> </t>
    </r>
  </si>
  <si>
    <t xml:space="preserve">Soporte para TV móvil </t>
  </si>
  <si>
    <t xml:space="preserve">Transmisor HDMI Ethernet </t>
  </si>
  <si>
    <t xml:space="preserve">Cámaras robóticas ángulo amplio (salones de audiencia) </t>
  </si>
  <si>
    <t xml:space="preserve">Monitor de grabación HDMI 4K  </t>
  </si>
  <si>
    <r>
      <t xml:space="preserve">Trípode para cámara de vídeo </t>
    </r>
    <r>
      <rPr>
        <sz val="11"/>
        <color rgb="FF3B3838"/>
        <rFont val="Times New Roman"/>
        <family val="1"/>
      </rPr>
      <t xml:space="preserve"> </t>
    </r>
  </si>
  <si>
    <r>
      <t xml:space="preserve">Lente para cámaras 28-75mm </t>
    </r>
    <r>
      <rPr>
        <sz val="11"/>
        <color rgb="FF3B3838"/>
        <rFont val="Times New Roman"/>
        <family val="1"/>
      </rPr>
      <t xml:space="preserve"> </t>
    </r>
  </si>
  <si>
    <t xml:space="preserve">Lente para cámaras 1.102-2.756mm </t>
  </si>
  <si>
    <t xml:space="preserve">Escáneres Gama Media </t>
  </si>
  <si>
    <t>ADQUISICIÓN DE EQUIPOS Y ACCESORIOS TECNOLÓGICOS PARA LAS OPERACIONES DEL PODER JUDICIAL</t>
  </si>
  <si>
    <t xml:space="preserve">        Comité de Compras y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</si>
</sst>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&quot;RD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sz val="11"/>
      <color rgb="FF3B383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9" fontId="2" fillId="0" borderId="2" xfId="0" applyNumberFormat="1" applyFont="1" applyFill="1" applyBorder="1" applyAlignment="1" applyProtection="1">
      <alignment horizontal="center" vertical="center"/>
      <protection locked="0"/>
    </xf>
    <xf numFmtId="9" fontId="2" fillId="0" borderId="5" xfId="0" applyNumberFormat="1" applyFont="1" applyFill="1" applyBorder="1" applyAlignment="1" applyProtection="1">
      <alignment horizontal="center" vertical="center"/>
      <protection locked="0"/>
    </xf>
    <xf numFmtId="9" fontId="2" fillId="0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NumberFormat="1" applyFont="1" applyBorder="1" applyAlignment="1" applyProtection="1">
      <alignment horizontal="center" vertical="center"/>
      <protection locked="0"/>
    </xf>
    <xf numFmtId="0" fontId="2" fillId="0" borderId="15" xfId="0" applyNumberFormat="1" applyFont="1" applyBorder="1" applyAlignment="1" applyProtection="1">
      <alignment horizontal="center" vertical="center"/>
      <protection locked="0"/>
    </xf>
    <xf numFmtId="0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8" xfId="0" applyNumberFormat="1" applyFont="1" applyBorder="1" applyAlignment="1" applyProtection="1">
      <alignment horizontal="center" vertical="top"/>
      <protection locked="0"/>
    </xf>
    <xf numFmtId="0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NumberFormat="1" applyFont="1" applyBorder="1" applyAlignment="1" applyProtection="1">
      <alignment horizontal="center" wrapText="1"/>
      <protection locked="0"/>
    </xf>
    <xf numFmtId="0" fontId="2" fillId="0" borderId="2" xfId="0" applyNumberFormat="1" applyFont="1" applyBorder="1" applyAlignment="1" applyProtection="1">
      <alignment horizontal="center" wrapText="1"/>
      <protection locked="0"/>
    </xf>
    <xf numFmtId="0" fontId="2" fillId="0" borderId="21" xfId="0" applyNumberFormat="1" applyFont="1" applyBorder="1" applyAlignment="1" applyProtection="1">
      <alignment horizontal="center" wrapText="1"/>
      <protection locked="0"/>
    </xf>
    <xf numFmtId="0" fontId="2" fillId="0" borderId="3" xfId="0" applyNumberFormat="1" applyFont="1" applyBorder="1" applyAlignment="1" applyProtection="1">
      <alignment horizontal="center" wrapText="1"/>
      <protection locked="0"/>
    </xf>
    <xf numFmtId="0" fontId="2" fillId="0" borderId="4" xfId="0" applyNumberFormat="1" applyFont="1" applyBorder="1" applyAlignment="1" applyProtection="1">
      <alignment horizontal="center" wrapText="1"/>
      <protection locked="0"/>
    </xf>
    <xf numFmtId="0" fontId="2" fillId="0" borderId="5" xfId="0" applyNumberFormat="1" applyFont="1" applyBorder="1" applyAlignment="1" applyProtection="1">
      <alignment horizontal="center" wrapText="1"/>
      <protection locked="0"/>
    </xf>
    <xf numFmtId="0" fontId="2" fillId="0" borderId="15" xfId="0" applyNumberFormat="1" applyFont="1" applyBorder="1" applyAlignment="1" applyProtection="1">
      <alignment horizontal="center" wrapText="1"/>
      <protection locked="0"/>
    </xf>
    <xf numFmtId="0" fontId="2" fillId="0" borderId="6" xfId="0" applyNumberFormat="1" applyFont="1" applyBorder="1" applyAlignment="1" applyProtection="1">
      <alignment horizontal="center" wrapText="1"/>
      <protection locked="0"/>
    </xf>
    <xf numFmtId="0" fontId="2" fillId="0" borderId="7" xfId="0" applyNumberFormat="1" applyFont="1" applyBorder="1" applyAlignment="1" applyProtection="1">
      <alignment horizontal="center" wrapText="1"/>
      <protection locked="0"/>
    </xf>
    <xf numFmtId="0" fontId="2" fillId="0" borderId="8" xfId="0" applyNumberFormat="1" applyFont="1" applyBorder="1" applyAlignment="1" applyProtection="1">
      <alignment horizontal="center" wrapText="1"/>
      <protection locked="0"/>
    </xf>
    <xf numFmtId="0" fontId="2" fillId="0" borderId="16" xfId="0" applyNumberFormat="1" applyFont="1" applyBorder="1" applyAlignment="1" applyProtection="1">
      <alignment horizontal="center" wrapText="1"/>
      <protection locked="0"/>
    </xf>
    <xf numFmtId="0" fontId="2" fillId="0" borderId="9" xfId="0" applyNumberFormat="1" applyFont="1" applyBorder="1" applyAlignment="1" applyProtection="1">
      <alignment horizontal="center" wrapText="1"/>
      <protection locked="0"/>
    </xf>
    <xf numFmtId="0" fontId="3" fillId="0" borderId="0" xfId="0" applyNumberFormat="1" applyFont="1" applyProtection="1"/>
    <xf numFmtId="0" fontId="3" fillId="0" borderId="0" xfId="0" applyNumberFormat="1" applyFont="1" applyAlignment="1" applyProtection="1">
      <alignment horizontal="center"/>
    </xf>
    <xf numFmtId="0" fontId="2" fillId="0" borderId="0" xfId="0" applyNumberFormat="1" applyFont="1" applyAlignment="1" applyProtection="1">
      <alignment horizontal="center" vertical="center"/>
    </xf>
    <xf numFmtId="0" fontId="1" fillId="0" borderId="17" xfId="0" applyNumberFormat="1" applyFont="1" applyFill="1" applyBorder="1" applyAlignment="1" applyProtection="1">
      <alignment horizontal="center" vertical="center" wrapText="1"/>
    </xf>
    <xf numFmtId="0" fontId="1" fillId="0" borderId="18" xfId="0" applyNumberFormat="1" applyFont="1" applyFill="1" applyBorder="1" applyAlignment="1" applyProtection="1">
      <alignment horizontal="center" vertical="center" wrapText="1"/>
    </xf>
    <xf numFmtId="0" fontId="1" fillId="0" borderId="19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right" vertical="center"/>
    </xf>
    <xf numFmtId="0" fontId="1" fillId="0" borderId="2" xfId="0" applyNumberFormat="1" applyFont="1" applyFill="1" applyBorder="1" applyAlignment="1" applyProtection="1">
      <alignment horizontal="right" vertical="center"/>
    </xf>
    <xf numFmtId="0" fontId="1" fillId="0" borderId="2" xfId="0" applyNumberFormat="1" applyFont="1" applyFill="1" applyBorder="1" applyAlignment="1" applyProtection="1">
      <alignment horizontal="right" vertical="center"/>
    </xf>
    <xf numFmtId="0" fontId="1" fillId="0" borderId="7" xfId="0" applyNumberFormat="1" applyFont="1" applyFill="1" applyBorder="1" applyAlignment="1" applyProtection="1">
      <alignment horizontal="right" vertical="center"/>
    </xf>
    <xf numFmtId="0" fontId="1" fillId="0" borderId="8" xfId="0" applyNumberFormat="1" applyFont="1" applyFill="1" applyBorder="1" applyAlignment="1" applyProtection="1">
      <alignment horizontal="right" vertical="center"/>
    </xf>
    <xf numFmtId="0" fontId="1" fillId="0" borderId="8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Alignment="1" applyProtection="1">
      <alignment vertical="center"/>
    </xf>
    <xf numFmtId="0" fontId="8" fillId="0" borderId="2" xfId="0" applyNumberFormat="1" applyFont="1" applyBorder="1" applyAlignment="1" applyProtection="1">
      <alignment horizontal="center" vertical="center" wrapText="1"/>
    </xf>
    <xf numFmtId="0" fontId="8" fillId="0" borderId="5" xfId="0" applyNumberFormat="1" applyFont="1" applyBorder="1" applyAlignment="1" applyProtection="1">
      <alignment horizontal="center" vertical="center" wrapText="1"/>
    </xf>
    <xf numFmtId="0" fontId="2" fillId="0" borderId="5" xfId="0" applyNumberFormat="1" applyFont="1" applyBorder="1" applyAlignment="1" applyProtection="1">
      <alignment horizontal="center" vertical="center" wrapText="1"/>
    </xf>
    <xf numFmtId="0" fontId="2" fillId="0" borderId="8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Border="1" applyAlignment="1" applyProtection="1">
      <alignment horizontal="left" vertical="center" wrapText="1"/>
    </xf>
    <xf numFmtId="0" fontId="5" fillId="0" borderId="0" xfId="0" applyNumberFormat="1" applyFont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4" fillId="0" borderId="0" xfId="0" applyNumberFormat="1" applyFont="1" applyAlignment="1" applyProtection="1">
      <alignment vertical="center"/>
    </xf>
    <xf numFmtId="0" fontId="4" fillId="0" borderId="0" xfId="0" applyNumberFormat="1" applyFont="1" applyAlignment="1" applyProtection="1">
      <alignment horizontal="center" vertical="center"/>
    </xf>
    <xf numFmtId="0" fontId="6" fillId="0" borderId="0" xfId="0" applyNumberFormat="1" applyFont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left" vertical="center"/>
    </xf>
    <xf numFmtId="0" fontId="1" fillId="2" borderId="2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0" fontId="1" fillId="2" borderId="5" xfId="0" applyNumberFormat="1" applyFont="1" applyFill="1" applyBorder="1" applyAlignment="1" applyProtection="1">
      <alignment horizontal="left" vertical="center" wrapText="1"/>
    </xf>
    <xf numFmtId="0" fontId="1" fillId="2" borderId="5" xfId="0" applyNumberFormat="1" applyFont="1" applyFill="1" applyBorder="1" applyAlignment="1" applyProtection="1">
      <alignment horizontal="left" vertical="center"/>
    </xf>
    <xf numFmtId="0" fontId="1" fillId="2" borderId="5" xfId="0" applyNumberFormat="1" applyFont="1" applyFill="1" applyBorder="1" applyAlignment="1" applyProtection="1">
      <alignment horizontal="left" vertical="center"/>
    </xf>
    <xf numFmtId="0" fontId="1" fillId="2" borderId="7" xfId="0" applyNumberFormat="1" applyFont="1" applyFill="1" applyBorder="1" applyAlignment="1" applyProtection="1">
      <alignment horizontal="left" vertical="center"/>
    </xf>
    <xf numFmtId="0" fontId="1" fillId="2" borderId="8" xfId="0" applyNumberFormat="1" applyFont="1" applyFill="1" applyBorder="1" applyAlignment="1" applyProtection="1">
      <alignment horizontal="left" vertical="center"/>
    </xf>
    <xf numFmtId="0" fontId="1" fillId="2" borderId="8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Alignment="1" applyProtection="1">
      <alignment horizontal="left" vertical="top"/>
    </xf>
    <xf numFmtId="0" fontId="1" fillId="0" borderId="0" xfId="0" applyNumberFormat="1" applyFont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3" borderId="11" xfId="0" applyNumberFormat="1" applyFont="1" applyFill="1" applyBorder="1" applyAlignment="1" applyProtection="1">
      <alignment horizontal="center" vertical="center" wrapText="1"/>
    </xf>
    <xf numFmtId="0" fontId="1" fillId="3" borderId="17" xfId="0" applyNumberFormat="1" applyFont="1" applyFill="1" applyBorder="1" applyAlignment="1" applyProtection="1">
      <alignment horizontal="center"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7" fillId="0" borderId="13" xfId="0" applyNumberFormat="1" applyFont="1" applyBorder="1" applyAlignment="1" applyProtection="1">
      <alignment horizontal="center" vertical="center" wrapText="1"/>
    </xf>
    <xf numFmtId="0" fontId="7" fillId="0" borderId="0" xfId="0" applyNumberFormat="1" applyFont="1" applyAlignment="1" applyProtection="1">
      <alignment horizontal="center" vertical="center" wrapText="1"/>
    </xf>
    <xf numFmtId="0" fontId="7" fillId="0" borderId="14" xfId="0" applyNumberFormat="1" applyFont="1" applyBorder="1" applyAlignment="1" applyProtection="1">
      <alignment horizontal="center" vertical="center" wrapText="1"/>
    </xf>
    <xf numFmtId="173" fontId="2" fillId="0" borderId="2" xfId="0" applyNumberFormat="1" applyFont="1" applyFill="1" applyBorder="1" applyAlignment="1" applyProtection="1">
      <alignment horizontal="center" vertical="center"/>
    </xf>
    <xf numFmtId="173" fontId="2" fillId="0" borderId="21" xfId="0" applyNumberFormat="1" applyFont="1" applyFill="1" applyBorder="1" applyAlignment="1" applyProtection="1">
      <alignment horizontal="center" vertical="center"/>
    </xf>
    <xf numFmtId="173" fontId="2" fillId="0" borderId="3" xfId="0" applyNumberFormat="1" applyFont="1" applyFill="1" applyBorder="1" applyAlignment="1" applyProtection="1">
      <alignment horizontal="center" vertical="center"/>
    </xf>
    <xf numFmtId="173" fontId="2" fillId="0" borderId="8" xfId="0" applyNumberFormat="1" applyFont="1" applyFill="1" applyBorder="1" applyAlignment="1" applyProtection="1">
      <alignment horizontal="center" vertical="center"/>
    </xf>
    <xf numFmtId="173" fontId="2" fillId="0" borderId="16" xfId="0" applyNumberFormat="1" applyFont="1" applyFill="1" applyBorder="1" applyAlignment="1" applyProtection="1">
      <alignment horizontal="center" vertical="center"/>
    </xf>
    <xf numFmtId="173" fontId="2" fillId="0" borderId="9" xfId="0" applyNumberFormat="1" applyFont="1" applyFill="1" applyBorder="1" applyAlignment="1" applyProtection="1">
      <alignment horizontal="center" vertical="center"/>
    </xf>
    <xf numFmtId="173" fontId="2" fillId="0" borderId="2" xfId="0" applyNumberFormat="1" applyFont="1" applyFill="1" applyBorder="1" applyAlignment="1" applyProtection="1">
      <alignment horizontal="center" vertical="center"/>
      <protection locked="0"/>
    </xf>
    <xf numFmtId="173" fontId="2" fillId="0" borderId="2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173" fontId="2" fillId="0" borderId="3" xfId="0" applyNumberFormat="1" applyFont="1" applyFill="1" applyBorder="1" applyAlignment="1" applyProtection="1">
      <alignment horizontal="center" vertical="center"/>
    </xf>
    <xf numFmtId="173" fontId="2" fillId="0" borderId="5" xfId="0" applyNumberFormat="1" applyFont="1" applyFill="1" applyBorder="1" applyAlignment="1" applyProtection="1">
      <alignment horizontal="center" vertical="center"/>
      <protection locked="0"/>
    </xf>
    <xf numFmtId="173" fontId="2" fillId="0" borderId="5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173" fontId="2" fillId="0" borderId="6" xfId="0" applyNumberFormat="1" applyFont="1" applyFill="1" applyBorder="1" applyAlignment="1" applyProtection="1">
      <alignment horizontal="center" vertical="center"/>
    </xf>
    <xf numFmtId="173" fontId="2" fillId="0" borderId="8" xfId="0" applyNumberFormat="1" applyFont="1" applyFill="1" applyBorder="1" applyAlignment="1" applyProtection="1">
      <alignment horizontal="center" vertical="center"/>
      <protection locked="0"/>
    </xf>
    <xf numFmtId="173" fontId="2" fillId="0" borderId="8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173" fontId="2" fillId="0" borderId="9" xfId="0" applyNumberFormat="1" applyFont="1" applyFill="1" applyBorder="1" applyAlignment="1" applyProtection="1">
      <alignment horizontal="center" vertical="center"/>
    </xf>
    <xf numFmtId="173" fontId="1" fillId="0" borderId="17" xfId="0" applyNumberFormat="1" applyFont="1" applyFill="1" applyBorder="1" applyAlignment="1" applyProtection="1">
      <alignment horizontal="center" vertical="center"/>
    </xf>
    <xf numFmtId="173" fontId="1" fillId="0" borderId="19" xfId="0" applyNumberFormat="1" applyFont="1" applyFill="1" applyBorder="1" applyAlignment="1" applyProtection="1">
      <alignment horizontal="center" vertical="center"/>
    </xf>
    <xf numFmtId="173" fontId="1" fillId="0" borderId="2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589</xdr:colOff>
      <xdr:row>0</xdr:row>
      <xdr:rowOff>0</xdr:rowOff>
    </xdr:from>
    <xdr:to>
      <xdr:col>1</xdr:col>
      <xdr:colOff>423033</xdr:colOff>
      <xdr:row>2</xdr:row>
      <xdr:rowOff>123825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C45309B-2378-4620-B678-12C31052B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" y="0"/>
          <a:ext cx="824911" cy="746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1227A-0B2B-455F-B2AB-151E95F6CD2A}">
  <dimension ref="A2:M43"/>
  <sheetViews>
    <sheetView showZeros="0" tabSelected="1" zoomScale="108" zoomScaleNormal="108" workbookViewId="0">
      <selection activeCell="B12" sqref="B12:D12"/>
    </sheetView>
  </sheetViews>
  <sheetFormatPr baseColWidth="10" defaultColWidth="11.5" defaultRowHeight="16" x14ac:dyDescent="0.2"/>
  <cols>
    <col min="1" max="1" width="5.33203125" style="28" bestFit="1" customWidth="1"/>
    <col min="2" max="2" width="10.1640625" style="28" customWidth="1"/>
    <col min="3" max="3" width="10" style="28" customWidth="1"/>
    <col min="4" max="4" width="10.6640625" style="28" customWidth="1"/>
    <col min="5" max="5" width="18.6640625" style="28" customWidth="1"/>
    <col min="6" max="6" width="8.6640625" style="28" bestFit="1" customWidth="1"/>
    <col min="7" max="7" width="16" style="28" customWidth="1"/>
    <col min="8" max="8" width="9" style="29" customWidth="1"/>
    <col min="9" max="9" width="18" style="28" customWidth="1"/>
    <col min="10" max="10" width="13" style="28" hidden="1" customWidth="1"/>
    <col min="11" max="11" width="18" style="28" customWidth="1"/>
    <col min="12" max="12" width="17.5" style="28" hidden="1" customWidth="1"/>
    <col min="13" max="13" width="18.1640625" style="28" customWidth="1"/>
    <col min="14" max="16384" width="11.5" style="28"/>
  </cols>
  <sheetData>
    <row r="2" spans="1:13" ht="33" customHeight="1" x14ac:dyDescent="0.2">
      <c r="B2" s="55" t="s">
        <v>47</v>
      </c>
      <c r="C2" s="56"/>
      <c r="D2" s="57"/>
      <c r="E2" s="57"/>
      <c r="F2" s="57"/>
      <c r="G2" s="57"/>
      <c r="H2" s="58"/>
      <c r="I2" s="57"/>
      <c r="J2" s="57"/>
      <c r="K2" s="57"/>
      <c r="L2" s="57"/>
      <c r="M2" s="57"/>
    </row>
    <row r="3" spans="1:13" ht="21" customHeight="1" x14ac:dyDescent="0.2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ht="7.5" customHeight="1" thickBot="1" x14ac:dyDescent="0.25">
      <c r="A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3" ht="44.25" customHeight="1" x14ac:dyDescent="0.2">
      <c r="A5" s="60" t="s">
        <v>1</v>
      </c>
      <c r="B5" s="61"/>
      <c r="C5" s="62" t="s">
        <v>46</v>
      </c>
      <c r="D5" s="62"/>
      <c r="E5" s="62"/>
      <c r="F5" s="62"/>
      <c r="G5" s="62"/>
      <c r="H5" s="61" t="s">
        <v>2</v>
      </c>
      <c r="I5" s="61"/>
      <c r="J5" s="63"/>
      <c r="K5" s="64" t="s">
        <v>22</v>
      </c>
      <c r="L5" s="65"/>
      <c r="M5" s="66"/>
    </row>
    <row r="6" spans="1:13" ht="27.75" customHeight="1" x14ac:dyDescent="0.2">
      <c r="A6" s="67" t="s">
        <v>3</v>
      </c>
      <c r="B6" s="68"/>
      <c r="C6" s="4"/>
      <c r="D6" s="4"/>
      <c r="E6" s="4"/>
      <c r="F6" s="4"/>
      <c r="G6" s="4"/>
      <c r="H6" s="69" t="s">
        <v>4</v>
      </c>
      <c r="I6" s="69"/>
      <c r="J6" s="70"/>
      <c r="K6" s="5"/>
      <c r="L6" s="6"/>
      <c r="M6" s="7"/>
    </row>
    <row r="7" spans="1:13" ht="17" thickBot="1" x14ac:dyDescent="0.25">
      <c r="A7" s="71" t="s">
        <v>5</v>
      </c>
      <c r="B7" s="72"/>
      <c r="C7" s="8"/>
      <c r="D7" s="8"/>
      <c r="E7" s="8"/>
      <c r="F7" s="8"/>
      <c r="G7" s="8"/>
      <c r="H7" s="72" t="s">
        <v>6</v>
      </c>
      <c r="I7" s="72"/>
      <c r="J7" s="73"/>
      <c r="K7" s="9"/>
      <c r="L7" s="10"/>
      <c r="M7" s="11"/>
    </row>
    <row r="8" spans="1:13" ht="7.5" customHeight="1" thickBot="1" x14ac:dyDescent="0.25">
      <c r="A8" s="74"/>
      <c r="B8" s="74"/>
      <c r="C8" s="74"/>
      <c r="D8" s="74"/>
      <c r="E8" s="75"/>
      <c r="F8" s="75"/>
      <c r="G8" s="75"/>
      <c r="H8" s="75"/>
      <c r="I8" s="75"/>
      <c r="J8" s="75"/>
      <c r="K8" s="75"/>
      <c r="L8" s="75"/>
      <c r="M8" s="75"/>
    </row>
    <row r="9" spans="1:13" ht="31" thickBot="1" x14ac:dyDescent="0.25">
      <c r="A9" s="76" t="s">
        <v>20</v>
      </c>
      <c r="B9" s="77" t="s">
        <v>21</v>
      </c>
      <c r="C9" s="77"/>
      <c r="D9" s="77"/>
      <c r="E9" s="78" t="s">
        <v>18</v>
      </c>
      <c r="F9" s="78" t="s">
        <v>7</v>
      </c>
      <c r="G9" s="78" t="s">
        <v>19</v>
      </c>
      <c r="H9" s="78" t="s">
        <v>8</v>
      </c>
      <c r="I9" s="78" t="s">
        <v>9</v>
      </c>
      <c r="J9" s="79"/>
      <c r="K9" s="78" t="s">
        <v>10</v>
      </c>
      <c r="L9" s="80"/>
      <c r="M9" s="81" t="s">
        <v>11</v>
      </c>
    </row>
    <row r="10" spans="1:13" ht="6" customHeight="1" thickBot="1" x14ac:dyDescent="0.25">
      <c r="A10" s="82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4"/>
    </row>
    <row r="11" spans="1:13" s="44" customFormat="1" ht="33" customHeight="1" x14ac:dyDescent="0.2">
      <c r="A11" s="49">
        <v>1</v>
      </c>
      <c r="B11" s="50" t="s">
        <v>23</v>
      </c>
      <c r="C11" s="50"/>
      <c r="D11" s="50"/>
      <c r="E11" s="12"/>
      <c r="F11" s="45">
        <v>124</v>
      </c>
      <c r="G11" s="91"/>
      <c r="H11" s="1"/>
      <c r="I11" s="92">
        <f>+H11*G11</f>
        <v>0</v>
      </c>
      <c r="J11" s="93">
        <f>+I11*F11</f>
        <v>0</v>
      </c>
      <c r="K11" s="92">
        <f>+I11+G11</f>
        <v>0</v>
      </c>
      <c r="L11" s="93">
        <f>+F11*G11</f>
        <v>0</v>
      </c>
      <c r="M11" s="94">
        <f>+K11*F11</f>
        <v>0</v>
      </c>
    </row>
    <row r="12" spans="1:13" s="44" customFormat="1" ht="33" customHeight="1" x14ac:dyDescent="0.2">
      <c r="A12" s="51">
        <v>2</v>
      </c>
      <c r="B12" s="52" t="s">
        <v>24</v>
      </c>
      <c r="C12" s="52"/>
      <c r="D12" s="52"/>
      <c r="E12" s="13"/>
      <c r="F12" s="46">
        <v>1</v>
      </c>
      <c r="G12" s="95"/>
      <c r="H12" s="2"/>
      <c r="I12" s="96">
        <f>+H12*G12</f>
        <v>0</v>
      </c>
      <c r="J12" s="97">
        <f>+I12*F12</f>
        <v>0</v>
      </c>
      <c r="K12" s="96">
        <f>+I12+G12</f>
        <v>0</v>
      </c>
      <c r="L12" s="97">
        <f>+F12*G12</f>
        <v>0</v>
      </c>
      <c r="M12" s="98">
        <f>+K12*F12</f>
        <v>0</v>
      </c>
    </row>
    <row r="13" spans="1:13" s="44" customFormat="1" ht="26" customHeight="1" x14ac:dyDescent="0.2">
      <c r="A13" s="51">
        <v>3</v>
      </c>
      <c r="B13" s="52" t="s">
        <v>25</v>
      </c>
      <c r="C13" s="52"/>
      <c r="D13" s="52"/>
      <c r="E13" s="13"/>
      <c r="F13" s="46">
        <v>5</v>
      </c>
      <c r="G13" s="95"/>
      <c r="H13" s="2"/>
      <c r="I13" s="96">
        <f t="shared" ref="I13:I33" si="0">+H13*G13</f>
        <v>0</v>
      </c>
      <c r="J13" s="97">
        <f t="shared" ref="J13:J33" si="1">+I13*F13</f>
        <v>0</v>
      </c>
      <c r="K13" s="96">
        <f t="shared" ref="K13:K33" si="2">+I13+G13</f>
        <v>0</v>
      </c>
      <c r="L13" s="97">
        <f t="shared" ref="L13:L33" si="3">+F13*G13</f>
        <v>0</v>
      </c>
      <c r="M13" s="98">
        <f t="shared" ref="M13:M33" si="4">+K13*F13</f>
        <v>0</v>
      </c>
    </row>
    <row r="14" spans="1:13" s="44" customFormat="1" ht="26" customHeight="1" x14ac:dyDescent="0.2">
      <c r="A14" s="51">
        <v>4</v>
      </c>
      <c r="B14" s="52" t="s">
        <v>26</v>
      </c>
      <c r="C14" s="52"/>
      <c r="D14" s="52"/>
      <c r="E14" s="13"/>
      <c r="F14" s="46">
        <v>5</v>
      </c>
      <c r="G14" s="95"/>
      <c r="H14" s="2"/>
      <c r="I14" s="96">
        <f t="shared" si="0"/>
        <v>0</v>
      </c>
      <c r="J14" s="97">
        <f t="shared" si="1"/>
        <v>0</v>
      </c>
      <c r="K14" s="96">
        <f t="shared" si="2"/>
        <v>0</v>
      </c>
      <c r="L14" s="97">
        <f t="shared" si="3"/>
        <v>0</v>
      </c>
      <c r="M14" s="98">
        <f t="shared" si="4"/>
        <v>0</v>
      </c>
    </row>
    <row r="15" spans="1:13" s="44" customFormat="1" ht="26" customHeight="1" x14ac:dyDescent="0.2">
      <c r="A15" s="51">
        <v>5</v>
      </c>
      <c r="B15" s="52" t="s">
        <v>27</v>
      </c>
      <c r="C15" s="52"/>
      <c r="D15" s="52"/>
      <c r="E15" s="13"/>
      <c r="F15" s="46">
        <v>42</v>
      </c>
      <c r="G15" s="95"/>
      <c r="H15" s="2"/>
      <c r="I15" s="96">
        <f t="shared" si="0"/>
        <v>0</v>
      </c>
      <c r="J15" s="97">
        <f t="shared" si="1"/>
        <v>0</v>
      </c>
      <c r="K15" s="96">
        <f t="shared" si="2"/>
        <v>0</v>
      </c>
      <c r="L15" s="97">
        <f t="shared" si="3"/>
        <v>0</v>
      </c>
      <c r="M15" s="98">
        <f t="shared" si="4"/>
        <v>0</v>
      </c>
    </row>
    <row r="16" spans="1:13" s="44" customFormat="1" ht="26" customHeight="1" x14ac:dyDescent="0.2">
      <c r="A16" s="51">
        <v>6</v>
      </c>
      <c r="B16" s="52" t="s">
        <v>28</v>
      </c>
      <c r="C16" s="52"/>
      <c r="D16" s="52"/>
      <c r="E16" s="13"/>
      <c r="F16" s="47">
        <v>2</v>
      </c>
      <c r="G16" s="95"/>
      <c r="H16" s="2"/>
      <c r="I16" s="96">
        <f t="shared" si="0"/>
        <v>0</v>
      </c>
      <c r="J16" s="97">
        <f t="shared" si="1"/>
        <v>0</v>
      </c>
      <c r="K16" s="96">
        <f t="shared" si="2"/>
        <v>0</v>
      </c>
      <c r="L16" s="97">
        <f t="shared" si="3"/>
        <v>0</v>
      </c>
      <c r="M16" s="98">
        <f t="shared" si="4"/>
        <v>0</v>
      </c>
    </row>
    <row r="17" spans="1:13" s="44" customFormat="1" ht="26" customHeight="1" x14ac:dyDescent="0.2">
      <c r="A17" s="51">
        <v>7</v>
      </c>
      <c r="B17" s="52" t="s">
        <v>29</v>
      </c>
      <c r="C17" s="52"/>
      <c r="D17" s="52"/>
      <c r="E17" s="13"/>
      <c r="F17" s="46">
        <v>270</v>
      </c>
      <c r="G17" s="95"/>
      <c r="H17" s="2"/>
      <c r="I17" s="96">
        <f t="shared" si="0"/>
        <v>0</v>
      </c>
      <c r="J17" s="97">
        <f t="shared" si="1"/>
        <v>0</v>
      </c>
      <c r="K17" s="96">
        <f t="shared" si="2"/>
        <v>0</v>
      </c>
      <c r="L17" s="97">
        <f t="shared" si="3"/>
        <v>0</v>
      </c>
      <c r="M17" s="98">
        <f t="shared" si="4"/>
        <v>0</v>
      </c>
    </row>
    <row r="18" spans="1:13" s="44" customFormat="1" ht="26" customHeight="1" x14ac:dyDescent="0.2">
      <c r="A18" s="51">
        <v>8</v>
      </c>
      <c r="B18" s="52" t="s">
        <v>30</v>
      </c>
      <c r="C18" s="52"/>
      <c r="D18" s="52"/>
      <c r="E18" s="13"/>
      <c r="F18" s="46">
        <v>3</v>
      </c>
      <c r="G18" s="95"/>
      <c r="H18" s="2"/>
      <c r="I18" s="96">
        <f t="shared" si="0"/>
        <v>0</v>
      </c>
      <c r="J18" s="97">
        <f t="shared" si="1"/>
        <v>0</v>
      </c>
      <c r="K18" s="96">
        <f t="shared" si="2"/>
        <v>0</v>
      </c>
      <c r="L18" s="97">
        <f t="shared" si="3"/>
        <v>0</v>
      </c>
      <c r="M18" s="98">
        <f t="shared" si="4"/>
        <v>0</v>
      </c>
    </row>
    <row r="19" spans="1:13" s="44" customFormat="1" ht="26" customHeight="1" x14ac:dyDescent="0.2">
      <c r="A19" s="51">
        <v>9</v>
      </c>
      <c r="B19" s="52" t="s">
        <v>31</v>
      </c>
      <c r="C19" s="52"/>
      <c r="D19" s="52"/>
      <c r="E19" s="13"/>
      <c r="F19" s="46">
        <v>110</v>
      </c>
      <c r="G19" s="95"/>
      <c r="H19" s="2"/>
      <c r="I19" s="96">
        <f t="shared" si="0"/>
        <v>0</v>
      </c>
      <c r="J19" s="97">
        <f t="shared" si="1"/>
        <v>0</v>
      </c>
      <c r="K19" s="96">
        <f t="shared" si="2"/>
        <v>0</v>
      </c>
      <c r="L19" s="97">
        <f t="shared" si="3"/>
        <v>0</v>
      </c>
      <c r="M19" s="98">
        <f t="shared" si="4"/>
        <v>0</v>
      </c>
    </row>
    <row r="20" spans="1:13" s="44" customFormat="1" ht="26" customHeight="1" x14ac:dyDescent="0.2">
      <c r="A20" s="51">
        <v>10</v>
      </c>
      <c r="B20" s="52" t="s">
        <v>32</v>
      </c>
      <c r="C20" s="52"/>
      <c r="D20" s="52"/>
      <c r="E20" s="13"/>
      <c r="F20" s="46">
        <v>1</v>
      </c>
      <c r="G20" s="95"/>
      <c r="H20" s="2"/>
      <c r="I20" s="96">
        <f t="shared" si="0"/>
        <v>0</v>
      </c>
      <c r="J20" s="97">
        <f t="shared" si="1"/>
        <v>0</v>
      </c>
      <c r="K20" s="96">
        <f t="shared" si="2"/>
        <v>0</v>
      </c>
      <c r="L20" s="97">
        <f t="shared" si="3"/>
        <v>0</v>
      </c>
      <c r="M20" s="98">
        <f t="shared" si="4"/>
        <v>0</v>
      </c>
    </row>
    <row r="21" spans="1:13" s="44" customFormat="1" ht="26" customHeight="1" x14ac:dyDescent="0.2">
      <c r="A21" s="51">
        <v>11</v>
      </c>
      <c r="B21" s="52" t="s">
        <v>33</v>
      </c>
      <c r="C21" s="52"/>
      <c r="D21" s="52"/>
      <c r="E21" s="13"/>
      <c r="F21" s="46">
        <v>388</v>
      </c>
      <c r="G21" s="95"/>
      <c r="H21" s="2"/>
      <c r="I21" s="96">
        <f t="shared" si="0"/>
        <v>0</v>
      </c>
      <c r="J21" s="97">
        <f t="shared" si="1"/>
        <v>0</v>
      </c>
      <c r="K21" s="96">
        <f t="shared" si="2"/>
        <v>0</v>
      </c>
      <c r="L21" s="97">
        <f t="shared" si="3"/>
        <v>0</v>
      </c>
      <c r="M21" s="98">
        <f t="shared" si="4"/>
        <v>0</v>
      </c>
    </row>
    <row r="22" spans="1:13" s="44" customFormat="1" ht="26" customHeight="1" x14ac:dyDescent="0.2">
      <c r="A22" s="51">
        <v>12</v>
      </c>
      <c r="B22" s="52" t="s">
        <v>34</v>
      </c>
      <c r="C22" s="52"/>
      <c r="D22" s="52"/>
      <c r="E22" s="13"/>
      <c r="F22" s="46">
        <v>5</v>
      </c>
      <c r="G22" s="95"/>
      <c r="H22" s="2"/>
      <c r="I22" s="96">
        <f t="shared" si="0"/>
        <v>0</v>
      </c>
      <c r="J22" s="97">
        <f t="shared" si="1"/>
        <v>0</v>
      </c>
      <c r="K22" s="96">
        <f t="shared" si="2"/>
        <v>0</v>
      </c>
      <c r="L22" s="97">
        <f t="shared" si="3"/>
        <v>0</v>
      </c>
      <c r="M22" s="98">
        <f t="shared" si="4"/>
        <v>0</v>
      </c>
    </row>
    <row r="23" spans="1:13" s="44" customFormat="1" ht="26" customHeight="1" x14ac:dyDescent="0.2">
      <c r="A23" s="51">
        <v>13</v>
      </c>
      <c r="B23" s="52" t="s">
        <v>35</v>
      </c>
      <c r="C23" s="52"/>
      <c r="D23" s="52"/>
      <c r="E23" s="13"/>
      <c r="F23" s="46">
        <v>41</v>
      </c>
      <c r="G23" s="95"/>
      <c r="H23" s="2"/>
      <c r="I23" s="96">
        <f t="shared" si="0"/>
        <v>0</v>
      </c>
      <c r="J23" s="97">
        <f t="shared" si="1"/>
        <v>0</v>
      </c>
      <c r="K23" s="96">
        <f t="shared" si="2"/>
        <v>0</v>
      </c>
      <c r="L23" s="97">
        <f t="shared" si="3"/>
        <v>0</v>
      </c>
      <c r="M23" s="98">
        <f t="shared" si="4"/>
        <v>0</v>
      </c>
    </row>
    <row r="24" spans="1:13" s="44" customFormat="1" ht="26" customHeight="1" x14ac:dyDescent="0.2">
      <c r="A24" s="51">
        <v>14</v>
      </c>
      <c r="B24" s="52" t="s">
        <v>36</v>
      </c>
      <c r="C24" s="52"/>
      <c r="D24" s="52"/>
      <c r="E24" s="13"/>
      <c r="F24" s="46">
        <v>20</v>
      </c>
      <c r="G24" s="95"/>
      <c r="H24" s="2"/>
      <c r="I24" s="96">
        <f t="shared" si="0"/>
        <v>0</v>
      </c>
      <c r="J24" s="97">
        <f t="shared" si="1"/>
        <v>0</v>
      </c>
      <c r="K24" s="96">
        <f t="shared" si="2"/>
        <v>0</v>
      </c>
      <c r="L24" s="97">
        <f t="shared" si="3"/>
        <v>0</v>
      </c>
      <c r="M24" s="98">
        <f t="shared" si="4"/>
        <v>0</v>
      </c>
    </row>
    <row r="25" spans="1:13" s="44" customFormat="1" ht="26" customHeight="1" x14ac:dyDescent="0.2">
      <c r="A25" s="51">
        <v>15</v>
      </c>
      <c r="B25" s="52" t="s">
        <v>37</v>
      </c>
      <c r="C25" s="52"/>
      <c r="D25" s="52"/>
      <c r="E25" s="13"/>
      <c r="F25" s="46">
        <v>37</v>
      </c>
      <c r="G25" s="95"/>
      <c r="H25" s="2"/>
      <c r="I25" s="96">
        <f t="shared" si="0"/>
        <v>0</v>
      </c>
      <c r="J25" s="97">
        <f t="shared" si="1"/>
        <v>0</v>
      </c>
      <c r="K25" s="96">
        <f t="shared" si="2"/>
        <v>0</v>
      </c>
      <c r="L25" s="97">
        <f t="shared" si="3"/>
        <v>0</v>
      </c>
      <c r="M25" s="98">
        <f t="shared" si="4"/>
        <v>0</v>
      </c>
    </row>
    <row r="26" spans="1:13" s="44" customFormat="1" ht="26" customHeight="1" x14ac:dyDescent="0.2">
      <c r="A26" s="51">
        <v>16</v>
      </c>
      <c r="B26" s="52" t="s">
        <v>38</v>
      </c>
      <c r="C26" s="52"/>
      <c r="D26" s="52"/>
      <c r="E26" s="13"/>
      <c r="F26" s="46">
        <v>15</v>
      </c>
      <c r="G26" s="95"/>
      <c r="H26" s="2"/>
      <c r="I26" s="96">
        <f t="shared" si="0"/>
        <v>0</v>
      </c>
      <c r="J26" s="97">
        <f t="shared" si="1"/>
        <v>0</v>
      </c>
      <c r="K26" s="96">
        <f t="shared" si="2"/>
        <v>0</v>
      </c>
      <c r="L26" s="97">
        <f t="shared" si="3"/>
        <v>0</v>
      </c>
      <c r="M26" s="98">
        <f t="shared" si="4"/>
        <v>0</v>
      </c>
    </row>
    <row r="27" spans="1:13" s="44" customFormat="1" ht="26" customHeight="1" x14ac:dyDescent="0.2">
      <c r="A27" s="51">
        <v>17</v>
      </c>
      <c r="B27" s="52" t="s">
        <v>39</v>
      </c>
      <c r="C27" s="52"/>
      <c r="D27" s="52"/>
      <c r="E27" s="13"/>
      <c r="F27" s="46">
        <v>20</v>
      </c>
      <c r="G27" s="95"/>
      <c r="H27" s="2"/>
      <c r="I27" s="96">
        <f t="shared" si="0"/>
        <v>0</v>
      </c>
      <c r="J27" s="97">
        <f t="shared" si="1"/>
        <v>0</v>
      </c>
      <c r="K27" s="96">
        <f t="shared" si="2"/>
        <v>0</v>
      </c>
      <c r="L27" s="97">
        <f t="shared" si="3"/>
        <v>0</v>
      </c>
      <c r="M27" s="98">
        <f t="shared" si="4"/>
        <v>0</v>
      </c>
    </row>
    <row r="28" spans="1:13" s="44" customFormat="1" ht="33" customHeight="1" x14ac:dyDescent="0.2">
      <c r="A28" s="51">
        <v>18</v>
      </c>
      <c r="B28" s="52" t="s">
        <v>40</v>
      </c>
      <c r="C28" s="52"/>
      <c r="D28" s="52"/>
      <c r="E28" s="13"/>
      <c r="F28" s="46">
        <v>4</v>
      </c>
      <c r="G28" s="95"/>
      <c r="H28" s="2"/>
      <c r="I28" s="96">
        <f t="shared" si="0"/>
        <v>0</v>
      </c>
      <c r="J28" s="97">
        <f t="shared" si="1"/>
        <v>0</v>
      </c>
      <c r="K28" s="96">
        <f t="shared" si="2"/>
        <v>0</v>
      </c>
      <c r="L28" s="97">
        <f t="shared" si="3"/>
        <v>0</v>
      </c>
      <c r="M28" s="98">
        <f t="shared" si="4"/>
        <v>0</v>
      </c>
    </row>
    <row r="29" spans="1:13" s="44" customFormat="1" ht="27" customHeight="1" x14ac:dyDescent="0.2">
      <c r="A29" s="51">
        <v>19</v>
      </c>
      <c r="B29" s="52" t="s">
        <v>41</v>
      </c>
      <c r="C29" s="52"/>
      <c r="D29" s="52"/>
      <c r="E29" s="13"/>
      <c r="F29" s="47">
        <v>1</v>
      </c>
      <c r="G29" s="95"/>
      <c r="H29" s="2"/>
      <c r="I29" s="96">
        <f t="shared" si="0"/>
        <v>0</v>
      </c>
      <c r="J29" s="97">
        <f t="shared" si="1"/>
        <v>0</v>
      </c>
      <c r="K29" s="96">
        <f t="shared" si="2"/>
        <v>0</v>
      </c>
      <c r="L29" s="97">
        <f t="shared" si="3"/>
        <v>0</v>
      </c>
      <c r="M29" s="98">
        <f t="shared" si="4"/>
        <v>0</v>
      </c>
    </row>
    <row r="30" spans="1:13" s="44" customFormat="1" ht="27" customHeight="1" x14ac:dyDescent="0.2">
      <c r="A30" s="51">
        <v>20</v>
      </c>
      <c r="B30" s="52" t="s">
        <v>42</v>
      </c>
      <c r="C30" s="52"/>
      <c r="D30" s="52"/>
      <c r="E30" s="13"/>
      <c r="F30" s="47">
        <v>2</v>
      </c>
      <c r="G30" s="95"/>
      <c r="H30" s="2"/>
      <c r="I30" s="96">
        <f t="shared" si="0"/>
        <v>0</v>
      </c>
      <c r="J30" s="97">
        <f t="shared" si="1"/>
        <v>0</v>
      </c>
      <c r="K30" s="96">
        <f t="shared" si="2"/>
        <v>0</v>
      </c>
      <c r="L30" s="97">
        <f t="shared" si="3"/>
        <v>0</v>
      </c>
      <c r="M30" s="98">
        <f t="shared" si="4"/>
        <v>0</v>
      </c>
    </row>
    <row r="31" spans="1:13" s="44" customFormat="1" ht="27" customHeight="1" x14ac:dyDescent="0.2">
      <c r="A31" s="51">
        <v>21</v>
      </c>
      <c r="B31" s="52" t="s">
        <v>43</v>
      </c>
      <c r="C31" s="52"/>
      <c r="D31" s="52"/>
      <c r="E31" s="13"/>
      <c r="F31" s="47">
        <v>1</v>
      </c>
      <c r="G31" s="95"/>
      <c r="H31" s="2"/>
      <c r="I31" s="96">
        <f t="shared" si="0"/>
        <v>0</v>
      </c>
      <c r="J31" s="97">
        <f t="shared" si="1"/>
        <v>0</v>
      </c>
      <c r="K31" s="96">
        <f t="shared" si="2"/>
        <v>0</v>
      </c>
      <c r="L31" s="97">
        <f t="shared" si="3"/>
        <v>0</v>
      </c>
      <c r="M31" s="98">
        <f t="shared" si="4"/>
        <v>0</v>
      </c>
    </row>
    <row r="32" spans="1:13" s="44" customFormat="1" ht="27" customHeight="1" x14ac:dyDescent="0.2">
      <c r="A32" s="51">
        <v>22</v>
      </c>
      <c r="B32" s="52" t="s">
        <v>44</v>
      </c>
      <c r="C32" s="52"/>
      <c r="D32" s="52"/>
      <c r="E32" s="13"/>
      <c r="F32" s="47">
        <v>1</v>
      </c>
      <c r="G32" s="95"/>
      <c r="H32" s="2"/>
      <c r="I32" s="96">
        <f t="shared" si="0"/>
        <v>0</v>
      </c>
      <c r="J32" s="97">
        <f t="shared" si="1"/>
        <v>0</v>
      </c>
      <c r="K32" s="96">
        <f t="shared" si="2"/>
        <v>0</v>
      </c>
      <c r="L32" s="97">
        <f t="shared" si="3"/>
        <v>0</v>
      </c>
      <c r="M32" s="98">
        <f t="shared" si="4"/>
        <v>0</v>
      </c>
    </row>
    <row r="33" spans="1:13" s="44" customFormat="1" ht="27" customHeight="1" thickBot="1" x14ac:dyDescent="0.25">
      <c r="A33" s="53">
        <v>23</v>
      </c>
      <c r="B33" s="54" t="s">
        <v>45</v>
      </c>
      <c r="C33" s="54"/>
      <c r="D33" s="54"/>
      <c r="E33" s="14"/>
      <c r="F33" s="48">
        <v>25</v>
      </c>
      <c r="G33" s="99"/>
      <c r="H33" s="3"/>
      <c r="I33" s="100">
        <f t="shared" si="0"/>
        <v>0</v>
      </c>
      <c r="J33" s="101">
        <f t="shared" si="1"/>
        <v>0</v>
      </c>
      <c r="K33" s="100">
        <f t="shared" si="2"/>
        <v>0</v>
      </c>
      <c r="L33" s="101">
        <f t="shared" si="3"/>
        <v>0</v>
      </c>
      <c r="M33" s="102">
        <f t="shared" si="4"/>
        <v>0</v>
      </c>
    </row>
    <row r="34" spans="1:13" ht="10.5" customHeight="1" thickBot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</row>
    <row r="35" spans="1:13" ht="20.25" customHeight="1" x14ac:dyDescent="0.2">
      <c r="A35" s="37" t="s">
        <v>12</v>
      </c>
      <c r="B35" s="38"/>
      <c r="C35" s="38"/>
      <c r="D35" s="38"/>
      <c r="E35" s="38"/>
      <c r="F35" s="38"/>
      <c r="G35" s="38"/>
      <c r="H35" s="38"/>
      <c r="I35" s="38"/>
      <c r="J35" s="39"/>
      <c r="K35" s="85">
        <f>SUM(L11:L33)</f>
        <v>0</v>
      </c>
      <c r="L35" s="86"/>
      <c r="M35" s="87"/>
    </row>
    <row r="36" spans="1:13" ht="20.25" customHeight="1" thickBot="1" x14ac:dyDescent="0.25">
      <c r="A36" s="40" t="s">
        <v>13</v>
      </c>
      <c r="B36" s="41"/>
      <c r="C36" s="41"/>
      <c r="D36" s="41"/>
      <c r="E36" s="41"/>
      <c r="F36" s="41"/>
      <c r="G36" s="41"/>
      <c r="H36" s="41"/>
      <c r="I36" s="41"/>
      <c r="J36" s="42"/>
      <c r="K36" s="88">
        <f>SUM(J11:J33)</f>
        <v>0</v>
      </c>
      <c r="L36" s="89"/>
      <c r="M36" s="90"/>
    </row>
    <row r="37" spans="1:13" ht="9.75" customHeight="1" thickBot="1" x14ac:dyDescent="0.2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</row>
    <row r="38" spans="1:13" ht="54.75" customHeight="1" thickBot="1" x14ac:dyDescent="0.25">
      <c r="A38" s="34" t="s">
        <v>14</v>
      </c>
      <c r="B38" s="35"/>
      <c r="C38" s="35"/>
      <c r="D38" s="35"/>
      <c r="E38" s="15"/>
      <c r="F38" s="15"/>
      <c r="G38" s="15"/>
      <c r="H38" s="31" t="s">
        <v>15</v>
      </c>
      <c r="I38" s="32"/>
      <c r="J38" s="33"/>
      <c r="K38" s="103">
        <f>SUM(K35:M36)</f>
        <v>0</v>
      </c>
      <c r="L38" s="104"/>
      <c r="M38" s="105"/>
    </row>
    <row r="39" spans="1:13" ht="11.25" customHeight="1" thickBot="1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</row>
    <row r="40" spans="1:13" ht="10.5" customHeight="1" x14ac:dyDescent="0.2">
      <c r="A40" s="16" t="s">
        <v>16</v>
      </c>
      <c r="B40" s="17"/>
      <c r="C40" s="17"/>
      <c r="D40" s="17"/>
      <c r="E40" s="17"/>
      <c r="F40" s="17"/>
      <c r="G40" s="17"/>
      <c r="H40" s="17" t="s">
        <v>17</v>
      </c>
      <c r="I40" s="17"/>
      <c r="J40" s="17"/>
      <c r="K40" s="17"/>
      <c r="L40" s="18"/>
      <c r="M40" s="19"/>
    </row>
    <row r="41" spans="1:13" ht="10.5" customHeight="1" x14ac:dyDescent="0.2">
      <c r="A41" s="20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2"/>
      <c r="M41" s="23"/>
    </row>
    <row r="42" spans="1:13" ht="10.5" customHeight="1" x14ac:dyDescent="0.2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2"/>
      <c r="M42" s="23"/>
    </row>
    <row r="43" spans="1:13" ht="10.5" customHeight="1" thickBot="1" x14ac:dyDescent="0.25">
      <c r="A43" s="24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6"/>
      <c r="M43" s="27"/>
    </row>
  </sheetData>
  <sheetProtection algorithmName="SHA-512" hashValue="AAf2ee7Gx+/RZZvPIKr39Cic23b9978so7cz83BQplHgarb8FDSWEV38WPsUej+0aUBrx1pxezNaX2G/uxxxVQ==" saltValue="ZpoSID3OTQUT343L0kwU+Q==" spinCount="100000" sheet="1" objects="1" scenarios="1"/>
  <mergeCells count="51">
    <mergeCell ref="B20:D20"/>
    <mergeCell ref="B21:D21"/>
    <mergeCell ref="B22:D22"/>
    <mergeCell ref="B23:D23"/>
    <mergeCell ref="B15:D15"/>
    <mergeCell ref="B16:D16"/>
    <mergeCell ref="B17:D17"/>
    <mergeCell ref="B18:D18"/>
    <mergeCell ref="B19:D19"/>
    <mergeCell ref="B28:D28"/>
    <mergeCell ref="B29:D29"/>
    <mergeCell ref="B30:D30"/>
    <mergeCell ref="B31:D31"/>
    <mergeCell ref="A40:G43"/>
    <mergeCell ref="B33:D33"/>
    <mergeCell ref="A34:M34"/>
    <mergeCell ref="A35:I35"/>
    <mergeCell ref="K35:M35"/>
    <mergeCell ref="A36:I36"/>
    <mergeCell ref="K36:M36"/>
    <mergeCell ref="B32:D32"/>
    <mergeCell ref="H40:M43"/>
    <mergeCell ref="A37:M37"/>
    <mergeCell ref="A38:D38"/>
    <mergeCell ref="E38:G38"/>
    <mergeCell ref="H38:I38"/>
    <mergeCell ref="K38:M38"/>
    <mergeCell ref="A39:M39"/>
    <mergeCell ref="B24:D24"/>
    <mergeCell ref="B25:D25"/>
    <mergeCell ref="B26:D26"/>
    <mergeCell ref="B27:D27"/>
    <mergeCell ref="A6:B6"/>
    <mergeCell ref="C6:G6"/>
    <mergeCell ref="A10:M10"/>
    <mergeCell ref="B11:D11"/>
    <mergeCell ref="B12:D12"/>
    <mergeCell ref="B13:D13"/>
    <mergeCell ref="B14:D14"/>
    <mergeCell ref="A7:B7"/>
    <mergeCell ref="C7:G7"/>
    <mergeCell ref="H7:I7"/>
    <mergeCell ref="K7:M7"/>
    <mergeCell ref="B9:D9"/>
    <mergeCell ref="H6:I6"/>
    <mergeCell ref="K6:M6"/>
    <mergeCell ref="A3:M3"/>
    <mergeCell ref="A5:B5"/>
    <mergeCell ref="C5:G5"/>
    <mergeCell ref="H5:I5"/>
    <mergeCell ref="K5:M5"/>
  </mergeCells>
  <dataValidations count="1">
    <dataValidation type="decimal" allowBlank="1" showInputMessage="1" showErrorMessage="1" errorTitle="ALERTA" error="EN ESTA CELDA SOLO ES PERMITIDO DÍGITOS NUMÉRICOS" sqref="G11:H33" xr:uid="{B855ED37-2DCD-4125-A57A-16D9C715FEE1}">
      <formula1>0</formula1>
      <formula2>9999999.99</formula2>
    </dataValidation>
  </dataValidations>
  <pageMargins left="0.05" right="0.05" top="0.16" bottom="0.4" header="0" footer="0.3"/>
  <pageSetup scale="85" orientation="landscape" r:id="rId1"/>
  <headerFooter>
    <oddFooter>&amp;R&amp;"Calibri,Normal"&amp;K000000Página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0" ma:contentTypeDescription="Create a new document." ma:contentTypeScope="" ma:versionID="bd1a872f9c6754514e719988db8408bf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df5060667a576fd7e91d8744ff87c029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format="Dropdown" ma:internalName="Comentarios" ma:readOnly="false">
      <xsd:simpleType>
        <xsd:restriction base="dms:Note"/>
      </xsd:simpleType>
    </xsd:element>
    <xsd:element name="Estado" ma:index="3" nillable="true" ma:displayName="Estado" ma:default="No hay informes preliminares" ma:format="Dropdown" ma:internalName="Estado" ma:readOnly="false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88D392-71B7-49A1-8036-0DB1D17427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3FF5F0-0744-40F2-AA63-C27E69E6A5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7DBCD6-1AEE-45EF-9D4D-A3A540538E6F}">
  <ds:schemaRefs>
    <ds:schemaRef ds:uri="http://schemas.microsoft.com/office/2006/metadata/properties"/>
    <ds:schemaRef ds:uri="http://schemas.microsoft.com/office/infopath/2007/PartnerControls"/>
    <ds:schemaRef ds:uri="caf61add-cf15-4341-ad7c-3bb05f38d729"/>
    <ds:schemaRef ds:uri="ef3d409c-51e8-4a1c-b238-cf9f3673307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LPN-CPJ-08-2022</vt:lpstr>
      <vt:lpstr>'LPN-CPJ-08-2022'!Títulos_a_imprimir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DALAG</dc:creator>
  <cp:lastModifiedBy>Richard Alejandro Gomez Encarnación</cp:lastModifiedBy>
  <cp:lastPrinted>2022-08-31T15:10:30Z</cp:lastPrinted>
  <dcterms:created xsi:type="dcterms:W3CDTF">2022-04-25T22:25:32Z</dcterms:created>
  <dcterms:modified xsi:type="dcterms:W3CDTF">2022-08-31T15:14:52Z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</Properties>
</file>