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5205" yWindow="4230" windowWidth="17010" windowHeight="8670"/>
  </bookViews>
  <sheets>
    <sheet name="LPN-CPJ-07-2022" sheetId="5" r:id="rId1"/>
  </sheets>
  <definedNames>
    <definedName name="_xlnm.Print_Area" localSheetId="0">'LPN-CPJ-07-2022'!$A$1:$L$84</definedName>
    <definedName name="_xlnm.Print_Titles" localSheetId="0">'LPN-CPJ-07-2022'!$9:$9</definedName>
  </definedName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11" i="5"/>
  <c r="H11"/>
  <c r="K21"/>
  <c r="K20"/>
  <c r="K16"/>
  <c r="H19"/>
  <c r="K50"/>
  <c r="K49"/>
  <c r="J46"/>
  <c r="J47"/>
  <c r="J48"/>
  <c r="J49"/>
  <c r="J50"/>
  <c r="H46"/>
  <c r="H47"/>
  <c r="H48"/>
  <c r="L48" s="1"/>
  <c r="H49"/>
  <c r="H50"/>
  <c r="J53"/>
  <c r="J54"/>
  <c r="J55"/>
  <c r="J56"/>
  <c r="J57"/>
  <c r="J58"/>
  <c r="J59"/>
  <c r="J60"/>
  <c r="J61"/>
  <c r="J62"/>
  <c r="H53"/>
  <c r="H54"/>
  <c r="H55"/>
  <c r="H56"/>
  <c r="L56" s="1"/>
  <c r="H57"/>
  <c r="H58"/>
  <c r="H59"/>
  <c r="H60"/>
  <c r="H61"/>
  <c r="L61" s="1"/>
  <c r="H62"/>
  <c r="L62" s="1"/>
  <c r="J65"/>
  <c r="J66"/>
  <c r="J67"/>
  <c r="J68"/>
  <c r="J69"/>
  <c r="J70"/>
  <c r="J71"/>
  <c r="J72"/>
  <c r="H65"/>
  <c r="H66"/>
  <c r="H67"/>
  <c r="H68"/>
  <c r="H69"/>
  <c r="H70"/>
  <c r="I70" s="1"/>
  <c r="H71"/>
  <c r="H72"/>
  <c r="K70"/>
  <c r="K48"/>
  <c r="K47"/>
  <c r="K46"/>
  <c r="J12"/>
  <c r="J13"/>
  <c r="J14"/>
  <c r="J15"/>
  <c r="J16"/>
  <c r="J17"/>
  <c r="J19"/>
  <c r="J20"/>
  <c r="J21"/>
  <c r="J22"/>
  <c r="J23"/>
  <c r="J24"/>
  <c r="J25"/>
  <c r="J27"/>
  <c r="J28"/>
  <c r="J29"/>
  <c r="J30"/>
  <c r="J31"/>
  <c r="J32"/>
  <c r="J33"/>
  <c r="J34"/>
  <c r="J36"/>
  <c r="J37"/>
  <c r="J38"/>
  <c r="J39"/>
  <c r="J40"/>
  <c r="J41"/>
  <c r="J42"/>
  <c r="J43"/>
  <c r="J45"/>
  <c r="J52"/>
  <c r="J64"/>
  <c r="H12"/>
  <c r="H13"/>
  <c r="I13" s="1"/>
  <c r="H14"/>
  <c r="H15"/>
  <c r="H16"/>
  <c r="I16" s="1"/>
  <c r="H17"/>
  <c r="H20"/>
  <c r="H21"/>
  <c r="H22"/>
  <c r="H23"/>
  <c r="H24"/>
  <c r="H25"/>
  <c r="H27"/>
  <c r="H28"/>
  <c r="H29"/>
  <c r="H30"/>
  <c r="H31"/>
  <c r="H32"/>
  <c r="H33"/>
  <c r="H34"/>
  <c r="I34" s="1"/>
  <c r="H36"/>
  <c r="I36" s="1"/>
  <c r="H37"/>
  <c r="I37" s="1"/>
  <c r="H38"/>
  <c r="H39"/>
  <c r="H40"/>
  <c r="H41"/>
  <c r="H42"/>
  <c r="H43"/>
  <c r="H45"/>
  <c r="H52"/>
  <c r="I52" s="1"/>
  <c r="H64"/>
  <c r="I64" s="1"/>
  <c r="K43"/>
  <c r="K42"/>
  <c r="K41"/>
  <c r="K40"/>
  <c r="K64"/>
  <c r="K72"/>
  <c r="K52"/>
  <c r="K36"/>
  <c r="K37"/>
  <c r="K38"/>
  <c r="K45"/>
  <c r="K39"/>
  <c r="K53"/>
  <c r="K19"/>
  <c r="K34"/>
  <c r="K13"/>
  <c r="K14"/>
  <c r="K15"/>
  <c r="K17"/>
  <c r="K12"/>
  <c r="K11"/>
  <c r="L71" l="1"/>
  <c r="L70"/>
  <c r="L69"/>
  <c r="L68"/>
  <c r="L67"/>
  <c r="L65"/>
  <c r="L60"/>
  <c r="L59"/>
  <c r="L58"/>
  <c r="L57"/>
  <c r="L55"/>
  <c r="L54"/>
  <c r="L53"/>
  <c r="L50"/>
  <c r="L49"/>
  <c r="L47"/>
  <c r="L46"/>
  <c r="J74"/>
  <c r="J75" s="1"/>
  <c r="L11"/>
  <c r="L72"/>
  <c r="L66"/>
  <c r="L52"/>
  <c r="H63" s="1"/>
  <c r="L43"/>
  <c r="L39"/>
  <c r="L31"/>
  <c r="L27"/>
  <c r="L23"/>
  <c r="L19"/>
  <c r="L15"/>
  <c r="L42"/>
  <c r="L38"/>
  <c r="L34"/>
  <c r="L30"/>
  <c r="L22"/>
  <c r="L14"/>
  <c r="L45"/>
  <c r="H51" s="1"/>
  <c r="L41"/>
  <c r="L37"/>
  <c r="L33"/>
  <c r="L29"/>
  <c r="L25"/>
  <c r="L21"/>
  <c r="L17"/>
  <c r="L13"/>
  <c r="L40"/>
  <c r="L36"/>
  <c r="L32"/>
  <c r="L28"/>
  <c r="L24"/>
  <c r="L20"/>
  <c r="L16"/>
  <c r="L12"/>
  <c r="L64"/>
  <c r="I72"/>
  <c r="I38"/>
  <c r="I45"/>
  <c r="I39"/>
  <c r="I53"/>
  <c r="I19"/>
  <c r="I14"/>
  <c r="I15"/>
  <c r="I17"/>
  <c r="I12"/>
  <c r="I11"/>
  <c r="J77" l="1"/>
  <c r="H26"/>
  <c r="H18"/>
  <c r="H35"/>
  <c r="H44"/>
  <c r="H73"/>
  <c r="L92" l="1"/>
</calcChain>
</file>

<file path=xl/sharedStrings.xml><?xml version="1.0" encoding="utf-8"?>
<sst xmlns="http://schemas.openxmlformats.org/spreadsheetml/2006/main" count="110" uniqueCount="92">
  <si>
    <t>OFERTA ECONOMICA</t>
  </si>
  <si>
    <t>Título del Proceso:</t>
  </si>
  <si>
    <t>ADQUISICIÓN E INSTALACIÓN DE CIENTO CUATRO (104) 
ACONDICIONADORES DE AIRE PARA DISTINTAS 
DEPENDENCIAS DEL PODER JUDICIAL A NIVEL NACIONAL.</t>
  </si>
  <si>
    <t>Referencia del proceso:</t>
  </si>
  <si>
    <t>LPN-CPJ-07-2022</t>
  </si>
  <si>
    <t>Nombre del Oferente:</t>
  </si>
  <si>
    <t>Fecha:</t>
  </si>
  <si>
    <t>LOTE</t>
  </si>
  <si>
    <t>Ítem                     No. 1</t>
  </si>
  <si>
    <t xml:space="preserve">Descripción del Bien, Servicio y Obra </t>
  </si>
  <si>
    <t>Marca y Modelo</t>
  </si>
  <si>
    <t>Cantidad</t>
  </si>
  <si>
    <t>Precio Unitario</t>
  </si>
  <si>
    <t>ITBIS RD$</t>
  </si>
  <si>
    <t>Precio Unitario Final</t>
  </si>
  <si>
    <t>Precio Total</t>
  </si>
  <si>
    <t>(LOTE 1) SANTO DOMINGO, DISTRITO NACIONAL Y MONTE PLATA</t>
  </si>
  <si>
    <t xml:space="preserve">Santo Domingo y Distrito Nacional </t>
  </si>
  <si>
    <t xml:space="preserve">Acondicionador de aire inverter de 12,000 BTU, consola de pared, eficiencia 17 mínimo. Condensador con protección anticorrosiva. + Distancia condensador- evaporador  (50 pies lineales por equipo) </t>
  </si>
  <si>
    <t>Acondicionador de aire inverter de 18,000 BTU, consola de pared, eficiencia 17 mínimo. Condensador con protección anticorrosiva. + Distancia condensador- evaporador (50 pies lineales por equipo)</t>
  </si>
  <si>
    <t xml:space="preserve">Acondicionador de aire inverter de 24,000 BTU, consola de pared, eficiencia 17 mínimo. Condensador con protección anticorrosiva. + Distancia condensador- evaporador  (15 pies lineales por equipo) </t>
  </si>
  <si>
    <t>Acondicionador de aire inverter de 48,000 BTU, consola piso techo, eficiencia 17 mínimo. Condensador con protección anticorrosiva. + Distancia condensador- evaporador (25 pies lineales por equipo)</t>
  </si>
  <si>
    <t>Acondicionador de aire inverter de 60,000 BTU, piso techo, eficiencia 17 mínimo. Condensador con protección anticorrosiva. + Distancia condensador- evaporador (30 pies lineales por quipo)</t>
  </si>
  <si>
    <t>Acondicionador de aire inverter de 60,000 BTU, piso techo, eficiencia 17 mínimo. Condensador con protección anticorrosiva. + Distancia condensador- evaporador (100 pies lineales por equipo)</t>
  </si>
  <si>
    <t>Monte Plata</t>
  </si>
  <si>
    <t xml:space="preserve">Acondicionador de aire inverter de 12,000 BTU, consola de pared, eficiencia 17 mínimo. Condensador con protección anticorrosiva. + Distancia condensador- evaporador (50 pies lineales por equipo) </t>
  </si>
  <si>
    <t>Monto total (lote no.1 )</t>
  </si>
  <si>
    <t xml:space="preserve">(LOTE 2)
 SANTIAGO Y PUERTO PLATA 
</t>
  </si>
  <si>
    <t>Santiago</t>
  </si>
  <si>
    <t>Acondicionador de aire inverter de 12,000 
BTU, consola de pared, eficiencia 17 
mínimo. Condensador con protección 
anticorrosiva. + Distancia condensador- evaporador (15 pies lineales por equipo)</t>
  </si>
  <si>
    <t>Acondicionador de aire inverter de 24,000 BTU, consola de pared, eficiencia 17 mínimo. Condensador con protección anticorrosiva. + Distancia condensador- evaporador (50 pies lineales por equipo)</t>
  </si>
  <si>
    <t>Acondicionador de aire inverter de 24,000 BTU, piso techo, eficiencia 17 mínimo. Condensador con protección anticorrosiva. +  Distancia condensador- evaporador (50  pies lineales por equipo)</t>
  </si>
  <si>
    <t>Acondicionador de aire inverter de 36,000 BTU, consola de piso techo, eficiencia 17 mínimo. Condensador con protección anticorrosiva. + Distancia condensador- evaporador (50 pies lineales por equipo)</t>
  </si>
  <si>
    <t xml:space="preserve">Acondicionador de aire inverter de 60,000 BTU, consola de piso techo, eficiencia 17 mínimo. Condensador con protección anticorrosiva. + Distancia condensador- evaporador (50 pies lineales por equipo) </t>
  </si>
  <si>
    <t xml:space="preserve">Puerto Plata </t>
  </si>
  <si>
    <t>Acondicionador de aire inverter de 10 Ton, 480 V, Trifásico, tipo Manejadora, eficiencia 16 mínimo, condensador con protección anticorrosiva. + Distancia condensador- evaporador (75 pies lineales por equipo)</t>
  </si>
  <si>
    <t>Monto total (lote no.2 )</t>
  </si>
  <si>
    <t xml:space="preserve">(LOTE 3)
 LA VEGA, BONAO Y COTUI
</t>
  </si>
  <si>
    <t xml:space="preserve">La Vega </t>
  </si>
  <si>
    <t xml:space="preserve">Acondicionador de aire inverter de 12,000 BTU, consola de pared, eficiencia 17 mínimo. Condensador con protección anticorrosiva. + Distancia condensador- evaporador (30 pies lineales por equipo) </t>
  </si>
  <si>
    <t xml:space="preserve">Acondicionador de aire inverter de 60,000 BTU, consola de piso techo, eficiencia 17 mínimo. Condensador con protección anticorrosiva. + Distancia condensador- evaporador (30 pies lineales por equipo)  </t>
  </si>
  <si>
    <t>Bonao</t>
  </si>
  <si>
    <t xml:space="preserve">Acondicionador de aire inverter de 36,000 BTU, consola piso-techo, eficiencia 17 mínimo. Condensador con protección anticorrosiva. + Distancia condensador- evaporador (50 pies lineales por equipo) </t>
  </si>
  <si>
    <t xml:space="preserve">Couti </t>
  </si>
  <si>
    <t>Acondicionador de aire inverter de 18,000 BTU, consola de pared, eficiencia 17 mínimo. Condensador con protección anticorrosiva. + Distancia condensador- evaporador (15 pies lineales por equipo)</t>
  </si>
  <si>
    <t xml:space="preserve">Acondicionador de aire inverter de 60,000 BTU, consola piso techo, eficiencia 17 mínimo. Condensador con protección anticorrosiva. + Distancia condensador- evaporador (50 pies lineales por equipo) </t>
  </si>
  <si>
    <t>Monto total (lote no.3)</t>
  </si>
  <si>
    <t xml:space="preserve">(LOTE 4)
 ESPAILLAT Y SALCEDO
</t>
  </si>
  <si>
    <t>Espaillat</t>
  </si>
  <si>
    <t xml:space="preserve">Acondicionador de aire inverter de 12,000 BTU, consola de pared, eficiencia 17 mínimo, condensador con protección anticorrosiva. + Distancia condensador- evaporador (30 pies lineales por equipo) </t>
  </si>
  <si>
    <t xml:space="preserve">Acondicionador de aire inverter de 36,000 BTU, consola piso-techo, eficiencia 17 mínimo, condensador con protección anticorrosiva. + Distancia condensador- evaporador (30 pies lineales por equipo) </t>
  </si>
  <si>
    <t xml:space="preserve">Acondicionador de aire inverter de 60,000 BTU, consola piso techo, eficiencia 17 mínimo, condensador con protección anticorrosiva. + Distancia condensador- evaporador (50 pies lineales por equipo) </t>
  </si>
  <si>
    <t xml:space="preserve">Acondicionador de aire inverter de 60,000 BTU, tipo manejadora, eficiencia 17 mínimo, condensador con protección anticorrosiva. + Distancia condensador- evaporador (75 pies lineales por equipo) </t>
  </si>
  <si>
    <t>Salcedo</t>
  </si>
  <si>
    <t xml:space="preserve">Acondicionador de aire inverter de 12,000 BTU, consola de pared, eficiencia 17 mínimo, condensador con protección anticorrosiva. + Distancia condensador- evaporador (15 pies lineales por equipo) </t>
  </si>
  <si>
    <t xml:space="preserve">Acondicionador de aire inverter de 18,000 BTU, consola de pared, eficiencia 17 mínimo, condensador con protección anticorrosiva. + Distancia condensador- evaporador (30 pies lineales por equipo) </t>
  </si>
  <si>
    <t xml:space="preserve">Acondicionador de aire inverter de 60,000 BTU, consola tipo manejadora, eficiencia 17 mínimo, condensador con protección anticorrosiva. + Distancia condensador- evaporador (50 pies lineales por equipo) </t>
  </si>
  <si>
    <t>Monto total (lote no.4)</t>
  </si>
  <si>
    <t xml:space="preserve">(LOTE 05)
 LA ALTAGRACIA Y LA ROMANA
</t>
  </si>
  <si>
    <t>La Altagracia</t>
  </si>
  <si>
    <t xml:space="preserve">Acondicionador de aire inverter de 18,000 BTU, consola de pared, eficiencia 17 mínimo, condensador con protección anticorrosiva. + Distancia condensador- evaporador (15 pies lineales por equipo) </t>
  </si>
  <si>
    <t xml:space="preserve">Acondicionador de aire inverter de 24,000 BTU, consola piso-techo, eficiencia 17 mínimo, condensador con protección anticorrosiva. + Distancia condensador- evaporador (15 pies lineales por equipo) </t>
  </si>
  <si>
    <t xml:space="preserve">Acondicionador de aire inverter de 36,000 BTU, consola piso techo, eficiencia 17 mínimo, condensador con protección anticorrosiva. + Distancia condensador- evaporador (50 pies lineales por equipo) </t>
  </si>
  <si>
    <t>La Romana</t>
  </si>
  <si>
    <t>Monto total (lote no.5)</t>
  </si>
  <si>
    <t xml:space="preserve">(LOTE 06)
SANCHEZ, LAS TERRENAS, SAMANA Y NAGUA
</t>
  </si>
  <si>
    <t>Sanchez</t>
  </si>
  <si>
    <t>Las Terrenas</t>
  </si>
  <si>
    <t>Samana</t>
  </si>
  <si>
    <t xml:space="preserve">Acondicionador de aire inverter de 12,000 BTU, consola de pared, eficiencia 17 mínimo, condensador con protección anticorrosiva. + Distancia condensador- evaporador (50 pies lineales por equipo) </t>
  </si>
  <si>
    <t xml:space="preserve">Acondicionador de aire inverter de 18,000 BTU, consola de pared, eficiencia 17 mínimo, condensador con protección anticorrosiva. + Distancia condensador- evaporador (50 pies lineales por equipo) </t>
  </si>
  <si>
    <t>Nagua</t>
  </si>
  <si>
    <t xml:space="preserve">Acondicionador de aire inverter de 24,000 BTU, consola piso-techo, eficiencia 17 mínimo, condensador con protección anticorrosiva. + Distancia condensador- evaporador (50 pies lineales por equipo) </t>
  </si>
  <si>
    <t xml:space="preserve">Acondicionador de aire inverter de 60,000 BTU, tipo manejadora, eficiencia 17 mínimo, condensador con protección anticorrosiva. + Distancia condensador- evaporador (50 pies lineales por equipo) </t>
  </si>
  <si>
    <t>Monto total (lote no.6)</t>
  </si>
  <si>
    <t xml:space="preserve">(LOTE 07)
 BANI, AZUA, ELIAS PIÑAS Y SAN JUAN DE LA MAGUANA
</t>
  </si>
  <si>
    <t>Bani</t>
  </si>
  <si>
    <t xml:space="preserve">Acondicionador de aire inverter de 60,000 BTU, tipo manejadora, eficiencia 17 mínimo. Condensador con protección anticorrosiva. + Distancia condensador- evaporador (75 pies lineales por equipo) </t>
  </si>
  <si>
    <t>Azua</t>
  </si>
  <si>
    <t xml:space="preserve">Acondicionador de aire invertir de 36,000 BTU, consola piso techo, eficiencia 17 mínimo. Condensador con protección anticorrosiva. + Distancia condensador- evaporador (50 pies lineales por equipo) </t>
  </si>
  <si>
    <t>Elias Piñas</t>
  </si>
  <si>
    <t xml:space="preserve">Acondicionador de aire inverter de 18,000 BTU, consola de pared, eficiencia 17 mínimo. Condensador con protección anticorrosiva. + Distancia condensador- evaporador (20 pies lineales por equipo) </t>
  </si>
  <si>
    <t xml:space="preserve">San Juan de la Maguana </t>
  </si>
  <si>
    <t xml:space="preserve">Acondicionador de aire inverter de 12,000 BTU, consola de pared, eficiencia 17 mínimo. Condensador con protección anticorrosiva. + Distancia condensador- evaporador (15 pies lineales por equipo) </t>
  </si>
  <si>
    <t xml:space="preserve">Acondicionador de aire inverter de 18,000 BTU, consola de pared, eficiencia 17 mínimo. Condensador con protección anticorrosiva. + Distancia condensador- evaporador (15 pies lineales por equipo) </t>
  </si>
  <si>
    <t xml:space="preserve">Acondicionador de aire de inverter de 60,000 BTU, tipo manejadora, eficiencia 17 mínimo. Condensador con protección anticorrosiva. + Distancia condensador- evaporador (50 pies lineales por equipo) </t>
  </si>
  <si>
    <t>Monto total (lote no.7)</t>
  </si>
  <si>
    <t>SUBTOTAL</t>
  </si>
  <si>
    <t>TOTAL ITBIS</t>
  </si>
  <si>
    <t>VALOR DE LA OFERTA EN LETRAS 
(DEBE CONTENER LOS IMPUESTOS INCLUIDOS)</t>
  </si>
  <si>
    <t xml:space="preserve"> </t>
  </si>
  <si>
    <t>Nombre del representante legal y fecha</t>
  </si>
</sst>
</file>

<file path=xl/styles.xml><?xml version="1.0" encoding="utf-8"?>
<styleSheet xmlns="http://schemas.openxmlformats.org/spreadsheetml/2006/main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RD$&quot;* #,##0.00_);_(&quot;RD$&quot;* \(#,##0.00\);_(&quot;RD$&quot;* &quot;-&quot;??_);_(@_)"/>
  </numFmts>
  <fonts count="17">
    <font>
      <sz val="11"/>
      <color theme="1"/>
      <name val="Calibri"/>
      <family val="2"/>
      <scheme val="minor"/>
    </font>
    <font>
      <b/>
      <sz val="11"/>
      <color theme="1"/>
      <name val="Calibri Light"/>
      <family val="2"/>
    </font>
    <font>
      <sz val="11"/>
      <color theme="1"/>
      <name val="Calibri"/>
      <family val="2"/>
      <scheme val="minor"/>
    </font>
    <font>
      <b/>
      <sz val="11"/>
      <name val="Calibri Light"/>
      <family val="2"/>
    </font>
    <font>
      <sz val="11"/>
      <color theme="1"/>
      <name val="Calibri Light"/>
      <family val="2"/>
    </font>
    <font>
      <b/>
      <sz val="14"/>
      <color theme="1"/>
      <name val="Calibri Light"/>
      <family val="2"/>
    </font>
    <font>
      <sz val="14"/>
      <color theme="1"/>
      <name val="Calibri Light"/>
      <family val="2"/>
    </font>
    <font>
      <b/>
      <sz val="10"/>
      <color theme="1"/>
      <name val="Calibri Light"/>
      <family val="2"/>
      <scheme val="major"/>
    </font>
    <font>
      <sz val="10"/>
      <color theme="1"/>
      <name val="Calibri Light"/>
      <family val="2"/>
      <scheme val="major"/>
    </font>
    <font>
      <sz val="10"/>
      <color theme="1"/>
      <name val="Calibri"/>
      <family val="2"/>
      <scheme val="minor"/>
    </font>
    <font>
      <b/>
      <sz val="10"/>
      <color theme="1"/>
      <name val="Calibri Light"/>
      <family val="2"/>
    </font>
    <font>
      <b/>
      <sz val="18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Calibri Light"/>
      <family val="2"/>
      <scheme val="major"/>
    </font>
    <font>
      <b/>
      <sz val="12"/>
      <color theme="1"/>
      <name val="Calibri"/>
      <family val="2"/>
      <scheme val="minor"/>
    </font>
    <font>
      <b/>
      <sz val="12"/>
      <color rgb="FF3B3838"/>
      <name val="Calibri Light"/>
      <family val="2"/>
    </font>
    <font>
      <b/>
      <sz val="12"/>
      <color theme="1"/>
      <name val="Calibri Light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6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indexed="64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147">
    <xf numFmtId="0" fontId="0" fillId="0" borderId="0" xfId="0"/>
    <xf numFmtId="0" fontId="5" fillId="0" borderId="0" xfId="0" applyFont="1" applyAlignment="1">
      <alignment horizontal="center" vertical="center"/>
    </xf>
    <xf numFmtId="0" fontId="9" fillId="0" borderId="0" xfId="0" applyFont="1"/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center" vertical="center"/>
    </xf>
    <xf numFmtId="0" fontId="1" fillId="3" borderId="1" xfId="0" applyFont="1" applyFill="1" applyBorder="1" applyAlignment="1">
      <alignment vertical="top"/>
    </xf>
    <xf numFmtId="0" fontId="1" fillId="3" borderId="2" xfId="0" applyFont="1" applyFill="1" applyBorder="1" applyAlignment="1">
      <alignment vertical="top"/>
    </xf>
    <xf numFmtId="0" fontId="1" fillId="3" borderId="5" xfId="0" applyFont="1" applyFill="1" applyBorder="1" applyAlignment="1">
      <alignment vertical="top"/>
    </xf>
    <xf numFmtId="0" fontId="1" fillId="3" borderId="7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top"/>
    </xf>
    <xf numFmtId="0" fontId="1" fillId="3" borderId="10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center"/>
    </xf>
    <xf numFmtId="0" fontId="1" fillId="3" borderId="5" xfId="0" applyFont="1" applyFill="1" applyBorder="1" applyAlignment="1">
      <alignment horizontal="left" vertical="center"/>
    </xf>
    <xf numFmtId="0" fontId="4" fillId="2" borderId="1" xfId="0" applyFont="1" applyFill="1" applyBorder="1" applyAlignment="1" applyProtection="1">
      <alignment wrapText="1"/>
      <protection locked="0"/>
    </xf>
    <xf numFmtId="164" fontId="4" fillId="2" borderId="1" xfId="0" applyNumberFormat="1" applyFont="1" applyFill="1" applyBorder="1" applyAlignment="1" applyProtection="1">
      <alignment vertical="center"/>
      <protection locked="0"/>
    </xf>
    <xf numFmtId="164" fontId="4" fillId="2" borderId="1" xfId="0" applyNumberFormat="1" applyFont="1" applyFill="1" applyBorder="1" applyAlignment="1">
      <alignment vertical="center"/>
    </xf>
    <xf numFmtId="0" fontId="12" fillId="2" borderId="11" xfId="0" applyFont="1" applyFill="1" applyBorder="1" applyAlignment="1">
      <alignment horizontal="center" vertical="center" wrapText="1"/>
    </xf>
    <xf numFmtId="3" fontId="15" fillId="2" borderId="1" xfId="0" applyNumberFormat="1" applyFont="1" applyFill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/>
    </xf>
    <xf numFmtId="0" fontId="1" fillId="2" borderId="13" xfId="0" applyFont="1" applyFill="1" applyBorder="1" applyAlignment="1">
      <alignment horizontal="right" vertical="center"/>
    </xf>
    <xf numFmtId="0" fontId="4" fillId="2" borderId="17" xfId="0" applyFont="1" applyFill="1" applyBorder="1" applyAlignment="1" applyProtection="1">
      <alignment wrapText="1"/>
      <protection locked="0"/>
    </xf>
    <xf numFmtId="0" fontId="0" fillId="0" borderId="0" xfId="0" applyAlignment="1">
      <alignment wrapText="1"/>
    </xf>
    <xf numFmtId="0" fontId="1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12" fillId="2" borderId="13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23" xfId="0" applyFont="1" applyFill="1" applyBorder="1" applyAlignment="1">
      <alignment horizontal="center" vertical="center" wrapText="1"/>
    </xf>
    <xf numFmtId="0" fontId="12" fillId="2" borderId="17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 applyProtection="1">
      <alignment wrapText="1"/>
      <protection locked="0"/>
    </xf>
    <xf numFmtId="0" fontId="12" fillId="2" borderId="14" xfId="0" applyFont="1" applyFill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/>
    </xf>
    <xf numFmtId="0" fontId="4" fillId="2" borderId="22" xfId="0" applyFont="1" applyFill="1" applyBorder="1" applyAlignment="1" applyProtection="1">
      <alignment wrapText="1"/>
      <protection locked="0"/>
    </xf>
    <xf numFmtId="0" fontId="1" fillId="3" borderId="2" xfId="0" applyFont="1" applyFill="1" applyBorder="1" applyAlignment="1">
      <alignment horizontal="left" vertical="center" wrapText="1"/>
    </xf>
    <xf numFmtId="43" fontId="0" fillId="0" borderId="0" xfId="0" applyNumberFormat="1"/>
    <xf numFmtId="0" fontId="14" fillId="0" borderId="27" xfId="0" applyFont="1" applyBorder="1" applyAlignment="1">
      <alignment horizontal="center" vertical="center" wrapText="1"/>
    </xf>
    <xf numFmtId="3" fontId="15" fillId="2" borderId="11" xfId="0" applyNumberFormat="1" applyFont="1" applyFill="1" applyBorder="1" applyAlignment="1">
      <alignment horizontal="center" vertical="center" wrapText="1"/>
    </xf>
    <xf numFmtId="0" fontId="0" fillId="0" borderId="17" xfId="0" applyBorder="1" applyAlignment="1">
      <alignment wrapText="1"/>
    </xf>
    <xf numFmtId="0" fontId="0" fillId="0" borderId="14" xfId="0" applyBorder="1" applyAlignment="1">
      <alignment wrapText="1"/>
    </xf>
    <xf numFmtId="0" fontId="14" fillId="0" borderId="13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/>
    </xf>
    <xf numFmtId="3" fontId="15" fillId="2" borderId="27" xfId="0" applyNumberFormat="1" applyFont="1" applyFill="1" applyBorder="1" applyAlignment="1">
      <alignment horizontal="center" vertical="center" wrapText="1"/>
    </xf>
    <xf numFmtId="0" fontId="12" fillId="2" borderId="27" xfId="0" applyFont="1" applyFill="1" applyBorder="1" applyAlignment="1">
      <alignment horizontal="center" vertical="center" wrapText="1"/>
    </xf>
    <xf numFmtId="0" fontId="14" fillId="0" borderId="27" xfId="0" applyFont="1" applyBorder="1" applyAlignment="1">
      <alignment horizontal="center" vertical="center"/>
    </xf>
    <xf numFmtId="0" fontId="1" fillId="2" borderId="27" xfId="0" applyFont="1" applyFill="1" applyBorder="1" applyAlignment="1">
      <alignment horizontal="right" vertical="center"/>
    </xf>
    <xf numFmtId="0" fontId="7" fillId="2" borderId="58" xfId="0" applyFont="1" applyFill="1" applyBorder="1" applyAlignment="1">
      <alignment horizontal="center" vertical="center" wrapText="1"/>
    </xf>
    <xf numFmtId="0" fontId="7" fillId="2" borderId="59" xfId="0" applyFont="1" applyFill="1" applyBorder="1" applyAlignment="1">
      <alignment vertical="center" wrapText="1"/>
    </xf>
    <xf numFmtId="0" fontId="0" fillId="0" borderId="0" xfId="0" applyAlignment="1"/>
    <xf numFmtId="0" fontId="1" fillId="2" borderId="62" xfId="0" applyFont="1" applyFill="1" applyBorder="1" applyAlignment="1">
      <alignment vertical="center"/>
    </xf>
    <xf numFmtId="0" fontId="1" fillId="2" borderId="63" xfId="0" applyFont="1" applyFill="1" applyBorder="1" applyAlignment="1">
      <alignment vertical="center"/>
    </xf>
    <xf numFmtId="0" fontId="1" fillId="2" borderId="53" xfId="0" applyFont="1" applyFill="1" applyBorder="1" applyAlignment="1">
      <alignment vertical="center"/>
    </xf>
    <xf numFmtId="0" fontId="1" fillId="2" borderId="54" xfId="0" applyFont="1" applyFill="1" applyBorder="1" applyAlignment="1">
      <alignment vertical="center"/>
    </xf>
    <xf numFmtId="164" fontId="4" fillId="2" borderId="24" xfId="0" applyNumberFormat="1" applyFont="1" applyFill="1" applyBorder="1" applyAlignment="1">
      <alignment horizontal="center" vertical="center"/>
    </xf>
    <xf numFmtId="164" fontId="4" fillId="2" borderId="21" xfId="0" applyNumberFormat="1" applyFont="1" applyFill="1" applyBorder="1" applyAlignment="1">
      <alignment horizontal="center" vertical="center"/>
    </xf>
    <xf numFmtId="164" fontId="4" fillId="2" borderId="11" xfId="0" applyNumberFormat="1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 vertical="center"/>
    </xf>
    <xf numFmtId="0" fontId="14" fillId="0" borderId="40" xfId="0" applyFont="1" applyBorder="1" applyAlignment="1">
      <alignment horizontal="center" vertical="center" wrapText="1"/>
    </xf>
    <xf numFmtId="0" fontId="14" fillId="0" borderId="41" xfId="0" applyFont="1" applyBorder="1" applyAlignment="1">
      <alignment horizontal="center" vertical="center" wrapText="1"/>
    </xf>
    <xf numFmtId="0" fontId="14" fillId="0" borderId="45" xfId="0" applyFont="1" applyBorder="1" applyAlignment="1">
      <alignment horizontal="center" vertical="center" wrapText="1"/>
    </xf>
    <xf numFmtId="0" fontId="14" fillId="0" borderId="46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27" xfId="0" applyFont="1" applyBorder="1" applyAlignment="1">
      <alignment horizontal="center" vertical="center" wrapText="1"/>
    </xf>
    <xf numFmtId="0" fontId="14" fillId="0" borderId="37" xfId="0" applyFont="1" applyBorder="1" applyAlignment="1">
      <alignment horizontal="center" vertical="center" wrapText="1"/>
    </xf>
    <xf numFmtId="0" fontId="14" fillId="0" borderId="38" xfId="0" applyFont="1" applyBorder="1" applyAlignment="1">
      <alignment horizontal="center" vertical="center" wrapText="1"/>
    </xf>
    <xf numFmtId="0" fontId="12" fillId="2" borderId="44" xfId="0" applyFont="1" applyFill="1" applyBorder="1" applyAlignment="1">
      <alignment horizontal="center" vertical="center" wrapText="1"/>
    </xf>
    <xf numFmtId="0" fontId="12" fillId="2" borderId="39" xfId="0" applyFont="1" applyFill="1" applyBorder="1" applyAlignment="1">
      <alignment horizontal="center" vertical="center" wrapText="1"/>
    </xf>
    <xf numFmtId="0" fontId="12" fillId="2" borderId="35" xfId="0" applyFont="1" applyFill="1" applyBorder="1" applyAlignment="1">
      <alignment horizontal="center" vertical="center" wrapText="1"/>
    </xf>
    <xf numFmtId="0" fontId="12" fillId="2" borderId="36" xfId="0" applyFont="1" applyFill="1" applyBorder="1" applyAlignment="1">
      <alignment horizontal="center" vertical="center" wrapText="1"/>
    </xf>
    <xf numFmtId="0" fontId="14" fillId="0" borderId="43" xfId="0" applyFont="1" applyBorder="1" applyAlignment="1">
      <alignment horizontal="center" vertical="center" wrapText="1"/>
    </xf>
    <xf numFmtId="0" fontId="14" fillId="0" borderId="27" xfId="0" applyFont="1" applyBorder="1" applyAlignment="1">
      <alignment horizontal="center" vertical="center"/>
    </xf>
    <xf numFmtId="0" fontId="14" fillId="0" borderId="23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2" fillId="2" borderId="19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 wrapText="1"/>
    </xf>
    <xf numFmtId="0" fontId="12" fillId="2" borderId="23" xfId="0" applyFont="1" applyFill="1" applyBorder="1" applyAlignment="1">
      <alignment horizontal="center" vertical="center" wrapText="1"/>
    </xf>
    <xf numFmtId="0" fontId="12" fillId="2" borderId="26" xfId="0" applyFont="1" applyFill="1" applyBorder="1" applyAlignment="1">
      <alignment horizontal="center" vertical="center" wrapText="1"/>
    </xf>
    <xf numFmtId="0" fontId="12" fillId="2" borderId="25" xfId="0" applyFont="1" applyFill="1" applyBorder="1" applyAlignment="1">
      <alignment horizontal="center" vertical="center" wrapText="1"/>
    </xf>
    <xf numFmtId="0" fontId="12" fillId="2" borderId="42" xfId="0" applyFont="1" applyFill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16" fillId="0" borderId="25" xfId="0" applyFont="1" applyBorder="1" applyAlignment="1">
      <alignment horizontal="center" vertical="center" wrapText="1"/>
    </xf>
    <xf numFmtId="0" fontId="12" fillId="2" borderId="13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wrapText="1"/>
    </xf>
    <xf numFmtId="0" fontId="12" fillId="2" borderId="27" xfId="0" applyFont="1" applyFill="1" applyBorder="1" applyAlignment="1">
      <alignment horizontal="center" vertical="center" wrapText="1"/>
    </xf>
    <xf numFmtId="0" fontId="12" fillId="2" borderId="14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17" xfId="0" applyFont="1" applyFill="1" applyBorder="1" applyAlignment="1">
      <alignment horizontal="center" vertical="center" wrapText="1"/>
    </xf>
    <xf numFmtId="0" fontId="12" fillId="2" borderId="22" xfId="0" applyFont="1" applyFill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wrapText="1"/>
    </xf>
    <xf numFmtId="0" fontId="6" fillId="0" borderId="14" xfId="0" applyFont="1" applyBorder="1" applyAlignment="1">
      <alignment horizontal="center" wrapText="1"/>
    </xf>
    <xf numFmtId="0" fontId="6" fillId="0" borderId="15" xfId="0" applyFont="1" applyBorder="1" applyAlignment="1">
      <alignment horizontal="center" wrapText="1"/>
    </xf>
    <xf numFmtId="0" fontId="6" fillId="0" borderId="11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0" fontId="6" fillId="0" borderId="12" xfId="0" applyFont="1" applyBorder="1" applyAlignment="1">
      <alignment horizontal="center" wrapText="1"/>
    </xf>
    <xf numFmtId="0" fontId="6" fillId="0" borderId="5" xfId="0" applyFont="1" applyBorder="1" applyAlignment="1">
      <alignment horizontal="center" wrapText="1"/>
    </xf>
    <xf numFmtId="0" fontId="6" fillId="0" borderId="6" xfId="0" applyFont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8" fillId="2" borderId="58" xfId="0" applyFont="1" applyFill="1" applyBorder="1" applyAlignment="1" applyProtection="1">
      <alignment horizontal="left" vertical="center"/>
      <protection locked="0"/>
    </xf>
    <xf numFmtId="0" fontId="8" fillId="2" borderId="59" xfId="0" applyFont="1" applyFill="1" applyBorder="1" applyAlignment="1" applyProtection="1">
      <alignment horizontal="left" vertical="center"/>
      <protection locked="0"/>
    </xf>
    <xf numFmtId="164" fontId="4" fillId="2" borderId="17" xfId="0" applyNumberFormat="1" applyFont="1" applyFill="1" applyBorder="1" applyAlignment="1">
      <alignment horizontal="center" vertical="center"/>
    </xf>
    <xf numFmtId="164" fontId="4" fillId="2" borderId="57" xfId="0" applyNumberFormat="1" applyFont="1" applyFill="1" applyBorder="1" applyAlignment="1">
      <alignment horizontal="center" vertical="center"/>
    </xf>
    <xf numFmtId="164" fontId="4" fillId="2" borderId="14" xfId="0" applyNumberFormat="1" applyFont="1" applyFill="1" applyBorder="1" applyAlignment="1">
      <alignment horizontal="center" vertical="center"/>
    </xf>
    <xf numFmtId="164" fontId="4" fillId="2" borderId="15" xfId="0" applyNumberFormat="1" applyFont="1" applyFill="1" applyBorder="1" applyAlignment="1">
      <alignment horizontal="center" vertical="center"/>
    </xf>
    <xf numFmtId="0" fontId="4" fillId="0" borderId="0" xfId="0" applyFont="1" applyAlignment="1" applyProtection="1">
      <alignment horizontal="center" vertical="center"/>
      <protection locked="0"/>
    </xf>
    <xf numFmtId="0" fontId="4" fillId="0" borderId="52" xfId="0" applyFont="1" applyBorder="1" applyAlignment="1" applyProtection="1">
      <alignment horizontal="center" vertical="center"/>
      <protection locked="0"/>
    </xf>
    <xf numFmtId="0" fontId="4" fillId="0" borderId="53" xfId="0" applyFont="1" applyBorder="1" applyAlignment="1" applyProtection="1">
      <alignment horizontal="center" vertical="center"/>
      <protection locked="0"/>
    </xf>
    <xf numFmtId="0" fontId="4" fillId="0" borderId="54" xfId="0" applyFont="1" applyBorder="1" applyAlignment="1" applyProtection="1">
      <alignment horizontal="center" vertical="center"/>
      <protection locked="0"/>
    </xf>
    <xf numFmtId="164" fontId="10" fillId="2" borderId="60" xfId="0" applyNumberFormat="1" applyFont="1" applyFill="1" applyBorder="1" applyAlignment="1">
      <alignment horizontal="center" vertical="center"/>
    </xf>
    <xf numFmtId="164" fontId="10" fillId="2" borderId="48" xfId="0" applyNumberFormat="1" applyFont="1" applyFill="1" applyBorder="1" applyAlignment="1">
      <alignment horizontal="center" vertical="center"/>
    </xf>
    <xf numFmtId="164" fontId="10" fillId="2" borderId="20" xfId="0" applyNumberFormat="1" applyFont="1" applyFill="1" applyBorder="1" applyAlignment="1">
      <alignment horizontal="center" vertical="center"/>
    </xf>
    <xf numFmtId="0" fontId="1" fillId="2" borderId="47" xfId="0" applyFont="1" applyFill="1" applyBorder="1" applyAlignment="1">
      <alignment horizontal="right" vertical="center"/>
    </xf>
    <xf numFmtId="0" fontId="1" fillId="2" borderId="48" xfId="0" applyFont="1" applyFill="1" applyBorder="1" applyAlignment="1">
      <alignment horizontal="right" vertical="center"/>
    </xf>
    <xf numFmtId="0" fontId="1" fillId="2" borderId="9" xfId="0" applyFont="1" applyFill="1" applyBorder="1" applyAlignment="1">
      <alignment horizontal="right" vertical="center"/>
    </xf>
    <xf numFmtId="0" fontId="1" fillId="2" borderId="20" xfId="0" applyFont="1" applyFill="1" applyBorder="1" applyAlignment="1">
      <alignment horizontal="right" vertical="center"/>
    </xf>
    <xf numFmtId="0" fontId="1" fillId="2" borderId="18" xfId="0" applyFont="1" applyFill="1" applyBorder="1" applyAlignment="1">
      <alignment horizontal="right" vertical="center"/>
    </xf>
    <xf numFmtId="0" fontId="1" fillId="2" borderId="55" xfId="0" applyFont="1" applyFill="1" applyBorder="1" applyAlignment="1">
      <alignment horizontal="right" vertical="center"/>
    </xf>
    <xf numFmtId="0" fontId="1" fillId="2" borderId="56" xfId="0" applyFont="1" applyFill="1" applyBorder="1" applyAlignment="1">
      <alignment horizontal="right" vertical="center"/>
    </xf>
    <xf numFmtId="0" fontId="7" fillId="2" borderId="49" xfId="0" applyFont="1" applyFill="1" applyBorder="1" applyAlignment="1">
      <alignment horizontal="right" wrapText="1"/>
    </xf>
    <xf numFmtId="0" fontId="7" fillId="2" borderId="50" xfId="0" applyFont="1" applyFill="1" applyBorder="1" applyAlignment="1">
      <alignment horizontal="right" wrapText="1"/>
    </xf>
    <xf numFmtId="0" fontId="7" fillId="2" borderId="51" xfId="0" applyFont="1" applyFill="1" applyBorder="1" applyAlignment="1">
      <alignment horizontal="right" wrapText="1"/>
    </xf>
    <xf numFmtId="0" fontId="6" fillId="0" borderId="28" xfId="0" applyFont="1" applyBorder="1" applyAlignment="1" applyProtection="1">
      <alignment horizontal="center" wrapText="1"/>
      <protection locked="0"/>
    </xf>
    <xf numFmtId="0" fontId="6" fillId="0" borderId="29" xfId="0" applyFont="1" applyBorder="1" applyAlignment="1" applyProtection="1">
      <alignment horizontal="center" wrapText="1"/>
      <protection locked="0"/>
    </xf>
    <xf numFmtId="0" fontId="6" fillId="0" borderId="26" xfId="0" applyFont="1" applyBorder="1" applyAlignment="1" applyProtection="1">
      <alignment horizontal="center" wrapText="1"/>
      <protection locked="0"/>
    </xf>
    <xf numFmtId="0" fontId="6" fillId="0" borderId="61" xfId="0" applyFont="1" applyBorder="1" applyAlignment="1" applyProtection="1">
      <alignment horizontal="center" wrapText="1"/>
      <protection locked="0"/>
    </xf>
    <xf numFmtId="0" fontId="6" fillId="0" borderId="30" xfId="0" applyFont="1" applyBorder="1" applyAlignment="1" applyProtection="1">
      <alignment horizontal="center" wrapText="1"/>
      <protection locked="0"/>
    </xf>
    <xf numFmtId="0" fontId="6" fillId="0" borderId="25" xfId="0" applyFont="1" applyBorder="1" applyAlignment="1" applyProtection="1">
      <alignment horizontal="center" wrapText="1"/>
      <protection locked="0"/>
    </xf>
    <xf numFmtId="0" fontId="6" fillId="0" borderId="31" xfId="0" applyFont="1" applyBorder="1" applyAlignment="1" applyProtection="1">
      <alignment horizontal="center" wrapText="1"/>
      <protection locked="0"/>
    </xf>
    <xf numFmtId="0" fontId="6" fillId="0" borderId="32" xfId="0" applyFont="1" applyBorder="1" applyAlignment="1" applyProtection="1">
      <alignment horizontal="center" wrapText="1"/>
      <protection locked="0"/>
    </xf>
    <xf numFmtId="0" fontId="6" fillId="0" borderId="33" xfId="0" applyFont="1" applyBorder="1" applyAlignment="1" applyProtection="1">
      <alignment horizontal="center" wrapText="1"/>
      <protection locked="0"/>
    </xf>
    <xf numFmtId="0" fontId="6" fillId="0" borderId="34" xfId="0" applyFont="1" applyBorder="1" applyAlignment="1" applyProtection="1">
      <alignment horizontal="center" wrapText="1"/>
      <protection locked="0"/>
    </xf>
    <xf numFmtId="0" fontId="14" fillId="0" borderId="23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14" fillId="0" borderId="25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3" fillId="2" borderId="2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top" wrapText="1"/>
      <protection locked="0"/>
    </xf>
    <xf numFmtId="0" fontId="4" fillId="0" borderId="5" xfId="0" applyFont="1" applyBorder="1" applyAlignment="1" applyProtection="1">
      <alignment horizontal="center" vertical="top"/>
      <protection locked="0"/>
    </xf>
    <xf numFmtId="0" fontId="1" fillId="2" borderId="2" xfId="0" applyFont="1" applyFill="1" applyBorder="1" applyAlignment="1" applyProtection="1">
      <alignment horizontal="left" vertical="center"/>
      <protection locked="0"/>
    </xf>
    <xf numFmtId="0" fontId="1" fillId="2" borderId="3" xfId="0" applyFont="1" applyFill="1" applyBorder="1" applyAlignment="1" applyProtection="1">
      <alignment horizontal="left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>
      <alignment horizontal="center" vertical="center"/>
    </xf>
  </cellXfs>
  <cellStyles count="2">
    <cellStyle name="Currency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38100</xdr:rowOff>
    </xdr:from>
    <xdr:to>
      <xdr:col>3</xdr:col>
      <xdr:colOff>1095375</xdr:colOff>
      <xdr:row>3</xdr:row>
      <xdr:rowOff>152400</xdr:rowOff>
    </xdr:to>
    <xdr:pic>
      <xdr:nvPicPr>
        <xdr:cNvPr id="3" name="Imagen 2">
          <a:extLst>
            <a:ext uri="{FF2B5EF4-FFF2-40B4-BE49-F238E27FC236}">
              <a16:creationId xmlns="" xmlns:a16="http://schemas.microsoft.com/office/drawing/2014/main" id="{4AA2C22C-9C5C-CFBB-994B-2B91D46331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8100"/>
          <a:ext cx="3467100" cy="7810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O92"/>
  <sheetViews>
    <sheetView tabSelected="1" zoomScale="85" zoomScaleNormal="85" zoomScaleSheetLayoutView="64" zoomScalePageLayoutView="62" workbookViewId="0">
      <selection activeCell="E11" sqref="E11"/>
    </sheetView>
  </sheetViews>
  <sheetFormatPr baseColWidth="10" defaultColWidth="11.42578125" defaultRowHeight="15"/>
  <cols>
    <col min="1" max="2" width="14" customWidth="1"/>
    <col min="3" max="3" width="7.5703125" style="10" customWidth="1"/>
    <col min="4" max="4" width="46.85546875" style="10" customWidth="1"/>
    <col min="5" max="5" width="39.42578125" customWidth="1"/>
    <col min="6" max="6" width="13.5703125" customWidth="1"/>
    <col min="7" max="7" width="18.7109375" customWidth="1"/>
    <col min="8" max="8" width="18.42578125" customWidth="1"/>
    <col min="9" max="9" width="16.42578125" hidden="1" customWidth="1"/>
    <col min="10" max="10" width="21" customWidth="1"/>
    <col min="11" max="11" width="19.140625" hidden="1" customWidth="1"/>
    <col min="12" max="12" width="23.85546875" customWidth="1"/>
  </cols>
  <sheetData>
    <row r="2" spans="1:12" ht="18.95" customHeight="1">
      <c r="C2" s="136" t="s">
        <v>0</v>
      </c>
      <c r="D2" s="136"/>
      <c r="E2" s="136"/>
      <c r="F2" s="136"/>
      <c r="G2" s="136"/>
      <c r="H2" s="136"/>
      <c r="I2" s="136"/>
      <c r="J2" s="136"/>
      <c r="K2" s="136"/>
      <c r="L2" s="136"/>
    </row>
    <row r="3" spans="1:12" ht="18.95" customHeight="1">
      <c r="C3" s="136"/>
      <c r="D3" s="136"/>
      <c r="E3" s="136"/>
      <c r="F3" s="136"/>
      <c r="G3" s="136"/>
      <c r="H3" s="136"/>
      <c r="I3" s="136"/>
      <c r="J3" s="136"/>
      <c r="K3" s="136"/>
      <c r="L3" s="136"/>
    </row>
    <row r="4" spans="1:12" ht="19.5" thickBot="1">
      <c r="C4" s="1"/>
      <c r="D4" s="1"/>
      <c r="E4" s="1"/>
      <c r="F4" s="1"/>
      <c r="G4" s="1"/>
      <c r="H4" s="1"/>
      <c r="I4" s="1"/>
      <c r="J4" s="1"/>
      <c r="K4" s="1"/>
      <c r="L4" s="1"/>
    </row>
    <row r="5" spans="1:12" ht="68.25" customHeight="1">
      <c r="A5" s="146" t="s">
        <v>1</v>
      </c>
      <c r="B5" s="146"/>
      <c r="C5" s="146"/>
      <c r="D5" s="146"/>
      <c r="E5" s="137" t="s">
        <v>2</v>
      </c>
      <c r="F5" s="137"/>
      <c r="G5" s="137"/>
      <c r="H5" s="34" t="s">
        <v>3</v>
      </c>
      <c r="I5" s="6"/>
      <c r="J5" s="140" t="s">
        <v>4</v>
      </c>
      <c r="K5" s="140"/>
      <c r="L5" s="141"/>
    </row>
    <row r="6" spans="1:12" ht="21.75" customHeight="1">
      <c r="A6" s="146" t="s">
        <v>5</v>
      </c>
      <c r="B6" s="146"/>
      <c r="C6" s="146"/>
      <c r="D6" s="146"/>
      <c r="E6" s="138"/>
      <c r="F6" s="138"/>
      <c r="G6" s="138"/>
      <c r="H6" s="13"/>
      <c r="I6" s="5"/>
      <c r="J6" s="142"/>
      <c r="K6" s="142"/>
      <c r="L6" s="143"/>
    </row>
    <row r="7" spans="1:12" ht="21.75" customHeight="1" thickBot="1">
      <c r="A7" s="146" t="s">
        <v>6</v>
      </c>
      <c r="B7" s="146"/>
      <c r="C7" s="146"/>
      <c r="D7" s="146"/>
      <c r="E7" s="139"/>
      <c r="F7" s="139"/>
      <c r="G7" s="139"/>
      <c r="H7" s="14"/>
      <c r="I7" s="7"/>
      <c r="J7" s="144"/>
      <c r="K7" s="144"/>
      <c r="L7" s="145"/>
    </row>
    <row r="8" spans="1:12" ht="6" customHeight="1" thickBot="1">
      <c r="C8" s="11"/>
      <c r="D8" s="11"/>
      <c r="E8" s="3"/>
      <c r="F8" s="4"/>
      <c r="G8" s="4"/>
      <c r="H8" s="4"/>
      <c r="I8" s="4"/>
      <c r="J8" s="4"/>
      <c r="K8" s="4"/>
      <c r="L8" s="4"/>
    </row>
    <row r="9" spans="1:12" ht="48" customHeight="1" thickBot="1">
      <c r="A9" s="32" t="s">
        <v>7</v>
      </c>
      <c r="B9" s="20"/>
      <c r="C9" s="12" t="s">
        <v>8</v>
      </c>
      <c r="D9" s="12" t="s">
        <v>9</v>
      </c>
      <c r="E9" s="8" t="s">
        <v>10</v>
      </c>
      <c r="F9" s="8" t="s">
        <v>11</v>
      </c>
      <c r="G9" s="8" t="s">
        <v>12</v>
      </c>
      <c r="H9" s="8" t="s">
        <v>13</v>
      </c>
      <c r="I9" s="8"/>
      <c r="J9" s="8" t="s">
        <v>14</v>
      </c>
      <c r="K9" s="8"/>
      <c r="L9" s="9" t="s">
        <v>15</v>
      </c>
    </row>
    <row r="10" spans="1:12" ht="10.5" customHeight="1">
      <c r="C10" s="99"/>
      <c r="D10" s="99"/>
      <c r="E10" s="99"/>
      <c r="F10" s="99"/>
      <c r="G10" s="99"/>
      <c r="H10" s="99"/>
      <c r="I10" s="99"/>
      <c r="J10" s="99"/>
      <c r="K10" s="99"/>
      <c r="L10" s="99"/>
    </row>
    <row r="11" spans="1:12" ht="77.25" customHeight="1">
      <c r="A11" s="73" t="s">
        <v>16</v>
      </c>
      <c r="B11" s="73" t="s">
        <v>17</v>
      </c>
      <c r="C11" s="18">
        <v>1</v>
      </c>
      <c r="D11" s="25" t="s">
        <v>18</v>
      </c>
      <c r="E11" s="15"/>
      <c r="F11" s="19">
        <v>4</v>
      </c>
      <c r="G11" s="16"/>
      <c r="H11" s="17">
        <f>G11*18%</f>
        <v>0</v>
      </c>
      <c r="I11" s="17">
        <f t="shared" ref="I11:I72" si="0">F11*H11</f>
        <v>0</v>
      </c>
      <c r="J11" s="17">
        <f>G11*F11</f>
        <v>0</v>
      </c>
      <c r="K11" s="17">
        <f t="shared" ref="K11:K72" si="1">F11*G11</f>
        <v>0</v>
      </c>
      <c r="L11" s="17">
        <f>J11+H11*F11</f>
        <v>0</v>
      </c>
    </row>
    <row r="12" spans="1:12" ht="81.75" customHeight="1">
      <c r="A12" s="73"/>
      <c r="B12" s="73"/>
      <c r="C12" s="18">
        <v>2</v>
      </c>
      <c r="D12" s="25" t="s">
        <v>19</v>
      </c>
      <c r="E12" s="15"/>
      <c r="F12" s="19">
        <v>1</v>
      </c>
      <c r="G12" s="16"/>
      <c r="H12" s="17">
        <f t="shared" ref="H12:H72" si="2">G12*18%</f>
        <v>0</v>
      </c>
      <c r="I12" s="17">
        <f t="shared" si="0"/>
        <v>0</v>
      </c>
      <c r="J12" s="17">
        <f t="shared" ref="J12:J72" si="3">G12*F12</f>
        <v>0</v>
      </c>
      <c r="K12" s="17">
        <f t="shared" si="1"/>
        <v>0</v>
      </c>
      <c r="L12" s="17">
        <f t="shared" ref="L12:L72" si="4">J12+H12*F12</f>
        <v>0</v>
      </c>
    </row>
    <row r="13" spans="1:12" ht="77.25" customHeight="1">
      <c r="A13" s="73"/>
      <c r="B13" s="73"/>
      <c r="C13" s="18">
        <v>3</v>
      </c>
      <c r="D13" s="25" t="s">
        <v>20</v>
      </c>
      <c r="E13" s="15"/>
      <c r="F13" s="19">
        <v>1</v>
      </c>
      <c r="G13" s="16"/>
      <c r="H13" s="17">
        <f t="shared" si="2"/>
        <v>0</v>
      </c>
      <c r="I13" s="17">
        <f t="shared" si="0"/>
        <v>0</v>
      </c>
      <c r="J13" s="17">
        <f t="shared" si="3"/>
        <v>0</v>
      </c>
      <c r="K13" s="17">
        <f t="shared" si="1"/>
        <v>0</v>
      </c>
      <c r="L13" s="17">
        <f t="shared" si="4"/>
        <v>0</v>
      </c>
    </row>
    <row r="14" spans="1:12" ht="84.75" customHeight="1">
      <c r="A14" s="73"/>
      <c r="B14" s="73"/>
      <c r="C14" s="18">
        <v>4</v>
      </c>
      <c r="D14" s="25" t="s">
        <v>21</v>
      </c>
      <c r="E14" s="15"/>
      <c r="F14" s="19">
        <v>1</v>
      </c>
      <c r="G14" s="16"/>
      <c r="H14" s="17">
        <f t="shared" si="2"/>
        <v>0</v>
      </c>
      <c r="I14" s="17">
        <f t="shared" si="0"/>
        <v>0</v>
      </c>
      <c r="J14" s="17">
        <f t="shared" si="3"/>
        <v>0</v>
      </c>
      <c r="K14" s="17">
        <f t="shared" si="1"/>
        <v>0</v>
      </c>
      <c r="L14" s="17">
        <f t="shared" si="4"/>
        <v>0</v>
      </c>
    </row>
    <row r="15" spans="1:12" ht="76.5" customHeight="1">
      <c r="A15" s="73"/>
      <c r="B15" s="73"/>
      <c r="C15" s="18">
        <v>5</v>
      </c>
      <c r="D15" s="25" t="s">
        <v>22</v>
      </c>
      <c r="E15" s="15"/>
      <c r="F15" s="19">
        <v>1</v>
      </c>
      <c r="G15" s="16"/>
      <c r="H15" s="17">
        <f t="shared" si="2"/>
        <v>0</v>
      </c>
      <c r="I15" s="17">
        <f t="shared" si="0"/>
        <v>0</v>
      </c>
      <c r="J15" s="17">
        <f t="shared" si="3"/>
        <v>0</v>
      </c>
      <c r="K15" s="17">
        <f t="shared" si="1"/>
        <v>0</v>
      </c>
      <c r="L15" s="17">
        <f t="shared" si="4"/>
        <v>0</v>
      </c>
    </row>
    <row r="16" spans="1:12" ht="71.25" customHeight="1">
      <c r="A16" s="73"/>
      <c r="B16" s="73"/>
      <c r="C16" s="18">
        <v>6</v>
      </c>
      <c r="D16" s="25" t="s">
        <v>23</v>
      </c>
      <c r="E16" s="15"/>
      <c r="F16" s="19">
        <v>2</v>
      </c>
      <c r="G16" s="16"/>
      <c r="H16" s="17">
        <f t="shared" si="2"/>
        <v>0</v>
      </c>
      <c r="I16" s="17">
        <f t="shared" si="0"/>
        <v>0</v>
      </c>
      <c r="J16" s="17">
        <f t="shared" si="3"/>
        <v>0</v>
      </c>
      <c r="K16" s="17">
        <f t="shared" si="1"/>
        <v>0</v>
      </c>
      <c r="L16" s="17">
        <f t="shared" si="4"/>
        <v>0</v>
      </c>
    </row>
    <row r="17" spans="1:12" ht="80.25" customHeight="1">
      <c r="A17" s="73"/>
      <c r="B17" s="24" t="s">
        <v>24</v>
      </c>
      <c r="C17" s="18">
        <v>7</v>
      </c>
      <c r="D17" s="25" t="s">
        <v>25</v>
      </c>
      <c r="E17" s="15"/>
      <c r="F17" s="19">
        <v>4</v>
      </c>
      <c r="G17" s="16"/>
      <c r="H17" s="17">
        <f t="shared" si="2"/>
        <v>0</v>
      </c>
      <c r="I17" s="17">
        <f t="shared" si="0"/>
        <v>0</v>
      </c>
      <c r="J17" s="17">
        <f t="shared" si="3"/>
        <v>0</v>
      </c>
      <c r="K17" s="17">
        <f t="shared" si="1"/>
        <v>0</v>
      </c>
      <c r="L17" s="17">
        <f t="shared" si="4"/>
        <v>0</v>
      </c>
    </row>
    <row r="18" spans="1:12" ht="51.75" customHeight="1">
      <c r="A18" s="74" t="s">
        <v>26</v>
      </c>
      <c r="B18" s="75"/>
      <c r="C18" s="75"/>
      <c r="D18" s="75"/>
      <c r="E18" s="76"/>
      <c r="F18" s="19"/>
      <c r="G18" s="16"/>
      <c r="H18" s="53">
        <f>SUM(L11:L17)</f>
        <v>0</v>
      </c>
      <c r="I18" s="54"/>
      <c r="J18" s="54"/>
      <c r="K18" s="54"/>
      <c r="L18" s="55"/>
    </row>
    <row r="19" spans="1:12" ht="84" customHeight="1">
      <c r="A19" s="135" t="s">
        <v>27</v>
      </c>
      <c r="B19" s="62" t="s">
        <v>28</v>
      </c>
      <c r="C19" s="27">
        <v>1</v>
      </c>
      <c r="D19" s="25" t="s">
        <v>29</v>
      </c>
      <c r="E19" s="15"/>
      <c r="F19" s="19">
        <v>4</v>
      </c>
      <c r="G19" s="16"/>
      <c r="H19" s="17">
        <f>G19*18%</f>
        <v>0</v>
      </c>
      <c r="I19" s="17">
        <f t="shared" si="0"/>
        <v>0</v>
      </c>
      <c r="J19" s="17">
        <f t="shared" si="3"/>
        <v>0</v>
      </c>
      <c r="K19" s="17">
        <f t="shared" si="1"/>
        <v>0</v>
      </c>
      <c r="L19" s="17">
        <f t="shared" si="4"/>
        <v>0</v>
      </c>
    </row>
    <row r="20" spans="1:12" ht="81" customHeight="1">
      <c r="A20" s="135"/>
      <c r="B20" s="133"/>
      <c r="C20" s="27">
        <v>2</v>
      </c>
      <c r="D20" s="25" t="s">
        <v>25</v>
      </c>
      <c r="E20" s="15"/>
      <c r="F20" s="19">
        <v>5</v>
      </c>
      <c r="G20" s="16"/>
      <c r="H20" s="17">
        <f t="shared" si="2"/>
        <v>0</v>
      </c>
      <c r="I20" s="17"/>
      <c r="J20" s="17">
        <f t="shared" si="3"/>
        <v>0</v>
      </c>
      <c r="K20" s="17">
        <f t="shared" si="1"/>
        <v>0</v>
      </c>
      <c r="L20" s="17">
        <f t="shared" si="4"/>
        <v>0</v>
      </c>
    </row>
    <row r="21" spans="1:12" ht="85.5" customHeight="1">
      <c r="A21" s="135"/>
      <c r="B21" s="133"/>
      <c r="C21" s="27">
        <v>3</v>
      </c>
      <c r="D21" s="25" t="s">
        <v>30</v>
      </c>
      <c r="E21" s="15"/>
      <c r="F21" s="19">
        <v>1</v>
      </c>
      <c r="G21" s="16"/>
      <c r="H21" s="17">
        <f t="shared" si="2"/>
        <v>0</v>
      </c>
      <c r="I21" s="17"/>
      <c r="J21" s="17">
        <f t="shared" si="3"/>
        <v>0</v>
      </c>
      <c r="K21" s="17">
        <f t="shared" si="1"/>
        <v>0</v>
      </c>
      <c r="L21" s="17">
        <f t="shared" si="4"/>
        <v>0</v>
      </c>
    </row>
    <row r="22" spans="1:12" ht="84.75" customHeight="1">
      <c r="A22" s="135"/>
      <c r="B22" s="133"/>
      <c r="C22" s="27">
        <v>4</v>
      </c>
      <c r="D22" s="25" t="s">
        <v>31</v>
      </c>
      <c r="E22" s="15"/>
      <c r="F22" s="19">
        <v>1</v>
      </c>
      <c r="G22" s="16"/>
      <c r="H22" s="17">
        <f t="shared" si="2"/>
        <v>0</v>
      </c>
      <c r="I22" s="17"/>
      <c r="J22" s="17">
        <f t="shared" si="3"/>
        <v>0</v>
      </c>
      <c r="K22" s="17"/>
      <c r="L22" s="17">
        <f t="shared" si="4"/>
        <v>0</v>
      </c>
    </row>
    <row r="23" spans="1:12" ht="78" customHeight="1">
      <c r="A23" s="135"/>
      <c r="B23" s="133"/>
      <c r="C23" s="27">
        <v>5</v>
      </c>
      <c r="D23" s="25" t="s">
        <v>32</v>
      </c>
      <c r="E23" s="15"/>
      <c r="F23" s="19">
        <v>1</v>
      </c>
      <c r="G23" s="16"/>
      <c r="H23" s="17">
        <f t="shared" si="2"/>
        <v>0</v>
      </c>
      <c r="I23" s="17"/>
      <c r="J23" s="17">
        <f t="shared" si="3"/>
        <v>0</v>
      </c>
      <c r="K23" s="17"/>
      <c r="L23" s="17">
        <f t="shared" si="4"/>
        <v>0</v>
      </c>
    </row>
    <row r="24" spans="1:12" ht="78" customHeight="1">
      <c r="A24" s="135"/>
      <c r="B24" s="134"/>
      <c r="C24" s="27">
        <v>6</v>
      </c>
      <c r="D24" s="23" t="s">
        <v>33</v>
      </c>
      <c r="E24" s="15"/>
      <c r="F24" s="19">
        <v>2</v>
      </c>
      <c r="G24" s="16"/>
      <c r="H24" s="17">
        <f t="shared" si="2"/>
        <v>0</v>
      </c>
      <c r="I24" s="17"/>
      <c r="J24" s="17">
        <f t="shared" si="3"/>
        <v>0</v>
      </c>
      <c r="K24" s="17"/>
      <c r="L24" s="17">
        <f t="shared" si="4"/>
        <v>0</v>
      </c>
    </row>
    <row r="25" spans="1:12" ht="85.5" customHeight="1">
      <c r="A25" s="135"/>
      <c r="B25" s="36" t="s">
        <v>34</v>
      </c>
      <c r="C25" s="29">
        <v>7</v>
      </c>
      <c r="D25" s="38" t="s">
        <v>35</v>
      </c>
      <c r="E25" s="22"/>
      <c r="F25" s="19">
        <v>3</v>
      </c>
      <c r="G25" s="16"/>
      <c r="H25" s="17">
        <f t="shared" si="2"/>
        <v>0</v>
      </c>
      <c r="I25" s="17"/>
      <c r="J25" s="17">
        <f t="shared" si="3"/>
        <v>0</v>
      </c>
      <c r="K25" s="17"/>
      <c r="L25" s="17">
        <f t="shared" si="4"/>
        <v>0</v>
      </c>
    </row>
    <row r="26" spans="1:12" ht="52.5" customHeight="1">
      <c r="A26" s="77" t="s">
        <v>36</v>
      </c>
      <c r="B26" s="78"/>
      <c r="C26" s="78"/>
      <c r="D26" s="78"/>
      <c r="E26" s="78"/>
      <c r="F26" s="37"/>
      <c r="G26" s="16"/>
      <c r="H26" s="53">
        <f>SUM(L19:L25)</f>
        <v>0</v>
      </c>
      <c r="I26" s="54"/>
      <c r="J26" s="54"/>
      <c r="K26" s="54"/>
      <c r="L26" s="55"/>
    </row>
    <row r="27" spans="1:12" ht="76.5" customHeight="1">
      <c r="A27" s="80" t="s">
        <v>37</v>
      </c>
      <c r="B27" s="82" t="s">
        <v>38</v>
      </c>
      <c r="C27" s="26">
        <v>1</v>
      </c>
      <c r="D27" s="39" t="s">
        <v>25</v>
      </c>
      <c r="E27" s="31"/>
      <c r="F27" s="19">
        <v>1</v>
      </c>
      <c r="G27" s="16"/>
      <c r="H27" s="17">
        <f t="shared" si="2"/>
        <v>0</v>
      </c>
      <c r="I27" s="17"/>
      <c r="J27" s="17">
        <f t="shared" si="3"/>
        <v>0</v>
      </c>
      <c r="K27" s="17"/>
      <c r="L27" s="17">
        <f t="shared" si="4"/>
        <v>0</v>
      </c>
    </row>
    <row r="28" spans="1:12" ht="81" customHeight="1">
      <c r="A28" s="81"/>
      <c r="B28" s="83"/>
      <c r="C28" s="26">
        <v>2</v>
      </c>
      <c r="D28" s="25" t="s">
        <v>39</v>
      </c>
      <c r="E28" s="31"/>
      <c r="F28" s="19">
        <v>4</v>
      </c>
      <c r="G28" s="16"/>
      <c r="H28" s="17">
        <f t="shared" si="2"/>
        <v>0</v>
      </c>
      <c r="I28" s="17"/>
      <c r="J28" s="17">
        <f t="shared" si="3"/>
        <v>0</v>
      </c>
      <c r="K28" s="17"/>
      <c r="L28" s="17">
        <f t="shared" si="4"/>
        <v>0</v>
      </c>
    </row>
    <row r="29" spans="1:12" ht="83.25" customHeight="1">
      <c r="A29" s="81"/>
      <c r="B29" s="83"/>
      <c r="C29" s="26">
        <v>3</v>
      </c>
      <c r="D29" s="25" t="s">
        <v>40</v>
      </c>
      <c r="E29" s="31"/>
      <c r="F29" s="19">
        <v>2</v>
      </c>
      <c r="G29" s="16"/>
      <c r="H29" s="17">
        <f t="shared" si="2"/>
        <v>0</v>
      </c>
      <c r="I29" s="17"/>
      <c r="J29" s="17">
        <f t="shared" si="3"/>
        <v>0</v>
      </c>
      <c r="K29" s="17"/>
      <c r="L29" s="17">
        <f t="shared" si="4"/>
        <v>0</v>
      </c>
    </row>
    <row r="30" spans="1:12" ht="83.25" customHeight="1">
      <c r="A30" s="81"/>
      <c r="B30" s="18" t="s">
        <v>41</v>
      </c>
      <c r="C30" s="26">
        <v>4</v>
      </c>
      <c r="D30" s="25" t="s">
        <v>42</v>
      </c>
      <c r="E30" s="31"/>
      <c r="F30" s="19">
        <v>2</v>
      </c>
      <c r="G30" s="16"/>
      <c r="H30" s="17">
        <f t="shared" si="2"/>
        <v>0</v>
      </c>
      <c r="I30" s="17"/>
      <c r="J30" s="17">
        <f t="shared" si="3"/>
        <v>0</v>
      </c>
      <c r="K30" s="17"/>
      <c r="L30" s="17">
        <f t="shared" si="4"/>
        <v>0</v>
      </c>
    </row>
    <row r="31" spans="1:12" ht="81" customHeight="1">
      <c r="A31" s="81"/>
      <c r="B31" s="84" t="s">
        <v>43</v>
      </c>
      <c r="C31" s="26">
        <v>5</v>
      </c>
      <c r="D31" s="25" t="s">
        <v>39</v>
      </c>
      <c r="E31" s="31"/>
      <c r="F31" s="19">
        <v>2</v>
      </c>
      <c r="G31" s="16"/>
      <c r="H31" s="17">
        <f t="shared" si="2"/>
        <v>0</v>
      </c>
      <c r="I31" s="17"/>
      <c r="J31" s="17">
        <f t="shared" si="3"/>
        <v>0</v>
      </c>
      <c r="K31" s="17"/>
      <c r="L31" s="17">
        <f t="shared" si="4"/>
        <v>0</v>
      </c>
    </row>
    <row r="32" spans="1:12" ht="75" customHeight="1">
      <c r="A32" s="81"/>
      <c r="B32" s="76"/>
      <c r="C32" s="26">
        <v>6</v>
      </c>
      <c r="D32" s="25" t="s">
        <v>44</v>
      </c>
      <c r="E32" s="31"/>
      <c r="F32" s="19">
        <v>2</v>
      </c>
      <c r="G32" s="16"/>
      <c r="H32" s="17">
        <f t="shared" si="2"/>
        <v>0</v>
      </c>
      <c r="I32" s="17"/>
      <c r="J32" s="17">
        <f t="shared" si="3"/>
        <v>0</v>
      </c>
      <c r="K32" s="17"/>
      <c r="L32" s="17">
        <f t="shared" si="4"/>
        <v>0</v>
      </c>
    </row>
    <row r="33" spans="1:12" ht="87" customHeight="1">
      <c r="A33" s="81"/>
      <c r="B33" s="76"/>
      <c r="C33" s="26">
        <v>7</v>
      </c>
      <c r="D33" s="25" t="s">
        <v>42</v>
      </c>
      <c r="E33" s="31"/>
      <c r="F33" s="19">
        <v>2</v>
      </c>
      <c r="G33" s="16"/>
      <c r="H33" s="17">
        <f t="shared" si="2"/>
        <v>0</v>
      </c>
      <c r="I33" s="17"/>
      <c r="J33" s="17">
        <f t="shared" si="3"/>
        <v>0</v>
      </c>
      <c r="K33" s="17"/>
      <c r="L33" s="17">
        <f t="shared" si="4"/>
        <v>0</v>
      </c>
    </row>
    <row r="34" spans="1:12" ht="83.25" customHeight="1">
      <c r="A34" s="81"/>
      <c r="B34" s="82"/>
      <c r="C34" s="26">
        <v>8</v>
      </c>
      <c r="D34" s="23" t="s">
        <v>45</v>
      </c>
      <c r="E34" s="30"/>
      <c r="F34" s="19">
        <v>2</v>
      </c>
      <c r="G34" s="16"/>
      <c r="H34" s="17">
        <f t="shared" si="2"/>
        <v>0</v>
      </c>
      <c r="I34" s="17">
        <f t="shared" si="0"/>
        <v>0</v>
      </c>
      <c r="J34" s="17">
        <f t="shared" si="3"/>
        <v>0</v>
      </c>
      <c r="K34" s="17">
        <f t="shared" si="1"/>
        <v>0</v>
      </c>
      <c r="L34" s="17">
        <f t="shared" si="4"/>
        <v>0</v>
      </c>
    </row>
    <row r="35" spans="1:12" ht="54" customHeight="1">
      <c r="A35" s="85" t="s">
        <v>46</v>
      </c>
      <c r="B35" s="86"/>
      <c r="C35" s="86"/>
      <c r="D35" s="86"/>
      <c r="E35" s="86"/>
      <c r="F35" s="19"/>
      <c r="G35" s="16"/>
      <c r="H35" s="53">
        <f>SUM(L27:L34)</f>
        <v>0</v>
      </c>
      <c r="I35" s="54"/>
      <c r="J35" s="54"/>
      <c r="K35" s="54"/>
      <c r="L35" s="55"/>
    </row>
    <row r="36" spans="1:12" ht="82.5" customHeight="1">
      <c r="A36" s="73" t="s">
        <v>47</v>
      </c>
      <c r="B36" s="61" t="s">
        <v>48</v>
      </c>
      <c r="C36" s="27">
        <v>1</v>
      </c>
      <c r="D36" s="25" t="s">
        <v>49</v>
      </c>
      <c r="E36" s="15"/>
      <c r="F36" s="19">
        <v>2</v>
      </c>
      <c r="G36" s="16"/>
      <c r="H36" s="17">
        <f t="shared" si="2"/>
        <v>0</v>
      </c>
      <c r="I36" s="17">
        <f t="shared" si="0"/>
        <v>0</v>
      </c>
      <c r="J36" s="17">
        <f t="shared" si="3"/>
        <v>0</v>
      </c>
      <c r="K36" s="17">
        <f t="shared" si="1"/>
        <v>0</v>
      </c>
      <c r="L36" s="17">
        <f t="shared" si="4"/>
        <v>0</v>
      </c>
    </row>
    <row r="37" spans="1:12" ht="79.5" customHeight="1">
      <c r="A37" s="73"/>
      <c r="B37" s="61"/>
      <c r="C37" s="27">
        <v>2</v>
      </c>
      <c r="D37" s="25" t="s">
        <v>50</v>
      </c>
      <c r="E37" s="15"/>
      <c r="F37" s="19">
        <v>1</v>
      </c>
      <c r="G37" s="16"/>
      <c r="H37" s="17">
        <f t="shared" si="2"/>
        <v>0</v>
      </c>
      <c r="I37" s="17">
        <f t="shared" si="0"/>
        <v>0</v>
      </c>
      <c r="J37" s="17">
        <f t="shared" si="3"/>
        <v>0</v>
      </c>
      <c r="K37" s="17">
        <f t="shared" si="1"/>
        <v>0</v>
      </c>
      <c r="L37" s="17">
        <f t="shared" si="4"/>
        <v>0</v>
      </c>
    </row>
    <row r="38" spans="1:12" ht="81.75" customHeight="1">
      <c r="A38" s="73"/>
      <c r="B38" s="61"/>
      <c r="C38" s="27">
        <v>3</v>
      </c>
      <c r="D38" s="25" t="s">
        <v>51</v>
      </c>
      <c r="E38" s="15"/>
      <c r="F38" s="19">
        <v>1</v>
      </c>
      <c r="G38" s="16"/>
      <c r="H38" s="17">
        <f t="shared" si="2"/>
        <v>0</v>
      </c>
      <c r="I38" s="17">
        <f t="shared" si="0"/>
        <v>0</v>
      </c>
      <c r="J38" s="17">
        <f t="shared" si="3"/>
        <v>0</v>
      </c>
      <c r="K38" s="17">
        <f t="shared" si="1"/>
        <v>0</v>
      </c>
      <c r="L38" s="17">
        <f t="shared" si="4"/>
        <v>0</v>
      </c>
    </row>
    <row r="39" spans="1:12" ht="72" customHeight="1">
      <c r="A39" s="73"/>
      <c r="B39" s="61"/>
      <c r="C39" s="27">
        <v>4</v>
      </c>
      <c r="D39" s="25" t="s">
        <v>52</v>
      </c>
      <c r="E39" s="15"/>
      <c r="F39" s="19">
        <v>1</v>
      </c>
      <c r="G39" s="16"/>
      <c r="H39" s="17">
        <f t="shared" si="2"/>
        <v>0</v>
      </c>
      <c r="I39" s="17">
        <f t="shared" si="0"/>
        <v>0</v>
      </c>
      <c r="J39" s="17">
        <f t="shared" si="3"/>
        <v>0</v>
      </c>
      <c r="K39" s="17">
        <f t="shared" si="1"/>
        <v>0</v>
      </c>
      <c r="L39" s="17">
        <f t="shared" si="4"/>
        <v>0</v>
      </c>
    </row>
    <row r="40" spans="1:12" ht="84" customHeight="1">
      <c r="A40" s="73"/>
      <c r="B40" s="73" t="s">
        <v>53</v>
      </c>
      <c r="C40" s="26">
        <v>5</v>
      </c>
      <c r="D40" s="25" t="s">
        <v>54</v>
      </c>
      <c r="E40" s="15"/>
      <c r="F40" s="19">
        <v>2</v>
      </c>
      <c r="G40" s="16"/>
      <c r="H40" s="17">
        <f t="shared" si="2"/>
        <v>0</v>
      </c>
      <c r="I40" s="17"/>
      <c r="J40" s="17">
        <f t="shared" si="3"/>
        <v>0</v>
      </c>
      <c r="K40" s="17">
        <f t="shared" si="1"/>
        <v>0</v>
      </c>
      <c r="L40" s="17">
        <f t="shared" si="4"/>
        <v>0</v>
      </c>
    </row>
    <row r="41" spans="1:12" ht="81.75" customHeight="1">
      <c r="A41" s="73"/>
      <c r="B41" s="73"/>
      <c r="C41" s="26">
        <v>6</v>
      </c>
      <c r="D41" s="25" t="s">
        <v>55</v>
      </c>
      <c r="E41" s="15"/>
      <c r="F41" s="19">
        <v>1</v>
      </c>
      <c r="G41" s="16"/>
      <c r="H41" s="17">
        <f t="shared" si="2"/>
        <v>0</v>
      </c>
      <c r="I41" s="17"/>
      <c r="J41" s="17">
        <f t="shared" si="3"/>
        <v>0</v>
      </c>
      <c r="K41" s="17">
        <f t="shared" si="1"/>
        <v>0</v>
      </c>
      <c r="L41" s="17">
        <f t="shared" si="4"/>
        <v>0</v>
      </c>
    </row>
    <row r="42" spans="1:12" ht="81" customHeight="1">
      <c r="A42" s="73"/>
      <c r="B42" s="73"/>
      <c r="C42" s="26">
        <v>7</v>
      </c>
      <c r="D42" s="25" t="s">
        <v>51</v>
      </c>
      <c r="E42" s="15"/>
      <c r="F42" s="19">
        <v>2</v>
      </c>
      <c r="G42" s="16"/>
      <c r="H42" s="17">
        <f t="shared" si="2"/>
        <v>0</v>
      </c>
      <c r="I42" s="17"/>
      <c r="J42" s="17">
        <f t="shared" si="3"/>
        <v>0</v>
      </c>
      <c r="K42" s="17">
        <f t="shared" si="1"/>
        <v>0</v>
      </c>
      <c r="L42" s="17">
        <f t="shared" si="4"/>
        <v>0</v>
      </c>
    </row>
    <row r="43" spans="1:12" ht="83.25" customHeight="1">
      <c r="A43" s="73"/>
      <c r="B43" s="73"/>
      <c r="C43" s="26">
        <v>8</v>
      </c>
      <c r="D43" s="25" t="s">
        <v>56</v>
      </c>
      <c r="E43" s="15"/>
      <c r="F43" s="19">
        <v>2</v>
      </c>
      <c r="G43" s="16"/>
      <c r="H43" s="17">
        <f t="shared" si="2"/>
        <v>0</v>
      </c>
      <c r="I43" s="17"/>
      <c r="J43" s="17">
        <f t="shared" si="3"/>
        <v>0</v>
      </c>
      <c r="K43" s="17">
        <f t="shared" si="1"/>
        <v>0</v>
      </c>
      <c r="L43" s="17">
        <f t="shared" si="4"/>
        <v>0</v>
      </c>
    </row>
    <row r="44" spans="1:12" ht="45" customHeight="1">
      <c r="A44" s="87" t="s">
        <v>57</v>
      </c>
      <c r="B44" s="86"/>
      <c r="C44" s="86"/>
      <c r="D44" s="86"/>
      <c r="E44" s="86"/>
      <c r="F44" s="19"/>
      <c r="G44" s="16"/>
      <c r="H44" s="53">
        <f>SUM(L36:L43)</f>
        <v>0</v>
      </c>
      <c r="I44" s="54"/>
      <c r="J44" s="54"/>
      <c r="K44" s="54"/>
      <c r="L44" s="55"/>
    </row>
    <row r="45" spans="1:12" ht="76.5" customHeight="1">
      <c r="A45" s="57" t="s">
        <v>58</v>
      </c>
      <c r="B45" s="61" t="s">
        <v>59</v>
      </c>
      <c r="C45" s="27">
        <v>1</v>
      </c>
      <c r="D45" s="25" t="s">
        <v>54</v>
      </c>
      <c r="E45" s="30"/>
      <c r="F45" s="19">
        <v>2</v>
      </c>
      <c r="G45" s="16"/>
      <c r="H45" s="17">
        <f t="shared" si="2"/>
        <v>0</v>
      </c>
      <c r="I45" s="17">
        <f t="shared" si="0"/>
        <v>0</v>
      </c>
      <c r="J45" s="17">
        <f t="shared" si="3"/>
        <v>0</v>
      </c>
      <c r="K45" s="17">
        <f t="shared" si="1"/>
        <v>0</v>
      </c>
      <c r="L45" s="17">
        <f t="shared" si="4"/>
        <v>0</v>
      </c>
    </row>
    <row r="46" spans="1:12" ht="75.75" customHeight="1">
      <c r="A46" s="58"/>
      <c r="B46" s="61"/>
      <c r="C46" s="27">
        <v>2</v>
      </c>
      <c r="D46" s="25" t="s">
        <v>60</v>
      </c>
      <c r="E46" s="30"/>
      <c r="F46" s="19">
        <v>1</v>
      </c>
      <c r="G46" s="16"/>
      <c r="H46" s="17">
        <f t="shared" si="2"/>
        <v>0</v>
      </c>
      <c r="I46" s="17"/>
      <c r="J46" s="17">
        <f t="shared" si="3"/>
        <v>0</v>
      </c>
      <c r="K46" s="17">
        <f t="shared" si="1"/>
        <v>0</v>
      </c>
      <c r="L46" s="17">
        <f t="shared" si="4"/>
        <v>0</v>
      </c>
    </row>
    <row r="47" spans="1:12" ht="78" customHeight="1">
      <c r="A47" s="58"/>
      <c r="B47" s="61"/>
      <c r="C47" s="27">
        <v>3</v>
      </c>
      <c r="D47" s="25" t="s">
        <v>61</v>
      </c>
      <c r="E47" s="30"/>
      <c r="F47" s="19">
        <v>2</v>
      </c>
      <c r="G47" s="16"/>
      <c r="H47" s="17">
        <f t="shared" si="2"/>
        <v>0</v>
      </c>
      <c r="I47" s="17"/>
      <c r="J47" s="17">
        <f t="shared" si="3"/>
        <v>0</v>
      </c>
      <c r="K47" s="17">
        <f t="shared" si="1"/>
        <v>0</v>
      </c>
      <c r="L47" s="17">
        <f t="shared" si="4"/>
        <v>0</v>
      </c>
    </row>
    <row r="48" spans="1:12" ht="78" customHeight="1">
      <c r="A48" s="58"/>
      <c r="B48" s="62"/>
      <c r="C48" s="27">
        <v>4</v>
      </c>
      <c r="D48" s="25" t="s">
        <v>62</v>
      </c>
      <c r="E48" s="30"/>
      <c r="F48" s="19">
        <v>1</v>
      </c>
      <c r="G48" s="16"/>
      <c r="H48" s="17">
        <f t="shared" si="2"/>
        <v>0</v>
      </c>
      <c r="I48" s="17"/>
      <c r="J48" s="17">
        <f t="shared" si="3"/>
        <v>0</v>
      </c>
      <c r="K48" s="17">
        <f t="shared" si="1"/>
        <v>0</v>
      </c>
      <c r="L48" s="17">
        <f t="shared" si="4"/>
        <v>0</v>
      </c>
    </row>
    <row r="49" spans="1:12" ht="79.5" customHeight="1">
      <c r="A49" s="59"/>
      <c r="B49" s="63" t="s">
        <v>63</v>
      </c>
      <c r="C49" s="26">
        <v>5</v>
      </c>
      <c r="D49" s="25" t="s">
        <v>54</v>
      </c>
      <c r="E49" s="30"/>
      <c r="F49" s="19">
        <v>6</v>
      </c>
      <c r="G49" s="16"/>
      <c r="H49" s="17">
        <f t="shared" si="2"/>
        <v>0</v>
      </c>
      <c r="I49" s="17"/>
      <c r="J49" s="17">
        <f t="shared" si="3"/>
        <v>0</v>
      </c>
      <c r="K49" s="17">
        <f t="shared" si="1"/>
        <v>0</v>
      </c>
      <c r="L49" s="17">
        <f t="shared" si="4"/>
        <v>0</v>
      </c>
    </row>
    <row r="50" spans="1:12" ht="80.25" customHeight="1">
      <c r="A50" s="60"/>
      <c r="B50" s="64"/>
      <c r="C50" s="28">
        <v>6</v>
      </c>
      <c r="D50" s="38" t="s">
        <v>60</v>
      </c>
      <c r="E50" s="33"/>
      <c r="F50" s="19">
        <v>1</v>
      </c>
      <c r="G50" s="16"/>
      <c r="H50" s="17">
        <f t="shared" si="2"/>
        <v>0</v>
      </c>
      <c r="I50" s="17"/>
      <c r="J50" s="17">
        <f t="shared" si="3"/>
        <v>0</v>
      </c>
      <c r="K50" s="17">
        <f t="shared" si="1"/>
        <v>0</v>
      </c>
      <c r="L50" s="17">
        <f t="shared" si="4"/>
        <v>0</v>
      </c>
    </row>
    <row r="51" spans="1:12" ht="48" customHeight="1">
      <c r="A51" s="65" t="s">
        <v>64</v>
      </c>
      <c r="B51" s="66"/>
      <c r="C51" s="67"/>
      <c r="D51" s="67"/>
      <c r="E51" s="68"/>
      <c r="F51" s="37"/>
      <c r="G51" s="16"/>
      <c r="H51" s="53">
        <f>SUM(L45:L50)</f>
        <v>0</v>
      </c>
      <c r="I51" s="54"/>
      <c r="J51" s="54"/>
      <c r="K51" s="54"/>
      <c r="L51" s="55"/>
    </row>
    <row r="52" spans="1:12" ht="77.25" customHeight="1">
      <c r="A52" s="63" t="s">
        <v>65</v>
      </c>
      <c r="B52" s="40" t="s">
        <v>66</v>
      </c>
      <c r="C52" s="26">
        <v>1</v>
      </c>
      <c r="D52" s="39" t="s">
        <v>54</v>
      </c>
      <c r="E52" s="30"/>
      <c r="F52" s="19">
        <v>1</v>
      </c>
      <c r="G52" s="16"/>
      <c r="H52" s="17">
        <f t="shared" si="2"/>
        <v>0</v>
      </c>
      <c r="I52" s="17">
        <f t="shared" si="0"/>
        <v>0</v>
      </c>
      <c r="J52" s="17">
        <f t="shared" si="3"/>
        <v>0</v>
      </c>
      <c r="K52" s="17">
        <f t="shared" si="1"/>
        <v>0</v>
      </c>
      <c r="L52" s="17">
        <f t="shared" si="4"/>
        <v>0</v>
      </c>
    </row>
    <row r="53" spans="1:12" ht="81.75" customHeight="1">
      <c r="A53" s="69"/>
      <c r="B53" s="41" t="s">
        <v>67</v>
      </c>
      <c r="C53" s="18">
        <v>2</v>
      </c>
      <c r="D53" s="25" t="s">
        <v>60</v>
      </c>
      <c r="E53" s="15"/>
      <c r="F53" s="19">
        <v>1</v>
      </c>
      <c r="G53" s="16"/>
      <c r="H53" s="17">
        <f t="shared" si="2"/>
        <v>0</v>
      </c>
      <c r="I53" s="17">
        <f t="shared" si="0"/>
        <v>0</v>
      </c>
      <c r="J53" s="17">
        <f t="shared" si="3"/>
        <v>0</v>
      </c>
      <c r="K53" s="17">
        <f t="shared" si="1"/>
        <v>0</v>
      </c>
      <c r="L53" s="17">
        <f t="shared" si="4"/>
        <v>0</v>
      </c>
    </row>
    <row r="54" spans="1:12" ht="80.25" customHeight="1">
      <c r="A54" s="69"/>
      <c r="B54" s="70" t="s">
        <v>68</v>
      </c>
      <c r="C54" s="18">
        <v>3</v>
      </c>
      <c r="D54" s="25" t="s">
        <v>69</v>
      </c>
      <c r="E54" s="15"/>
      <c r="F54" s="19">
        <v>5</v>
      </c>
      <c r="G54" s="16"/>
      <c r="H54" s="17">
        <f t="shared" si="2"/>
        <v>0</v>
      </c>
      <c r="I54" s="17"/>
      <c r="J54" s="17">
        <f t="shared" si="3"/>
        <v>0</v>
      </c>
      <c r="K54" s="17"/>
      <c r="L54" s="17">
        <f t="shared" si="4"/>
        <v>0</v>
      </c>
    </row>
    <row r="55" spans="1:12" ht="84" customHeight="1">
      <c r="A55" s="69"/>
      <c r="B55" s="71"/>
      <c r="C55" s="18">
        <v>4</v>
      </c>
      <c r="D55" s="25" t="s">
        <v>70</v>
      </c>
      <c r="E55" s="15"/>
      <c r="F55" s="19">
        <v>1</v>
      </c>
      <c r="G55" s="16"/>
      <c r="H55" s="17">
        <f t="shared" si="2"/>
        <v>0</v>
      </c>
      <c r="I55" s="17"/>
      <c r="J55" s="17">
        <f t="shared" si="3"/>
        <v>0</v>
      </c>
      <c r="K55" s="17"/>
      <c r="L55" s="17">
        <f t="shared" si="4"/>
        <v>0</v>
      </c>
    </row>
    <row r="56" spans="1:12" ht="81.75" customHeight="1">
      <c r="A56" s="69"/>
      <c r="B56" s="72"/>
      <c r="C56" s="18">
        <v>5</v>
      </c>
      <c r="D56" s="25" t="s">
        <v>62</v>
      </c>
      <c r="E56" s="15"/>
      <c r="F56" s="19">
        <v>1</v>
      </c>
      <c r="G56" s="16"/>
      <c r="H56" s="17">
        <f t="shared" si="2"/>
        <v>0</v>
      </c>
      <c r="I56" s="17"/>
      <c r="J56" s="17">
        <f t="shared" si="3"/>
        <v>0</v>
      </c>
      <c r="K56" s="17"/>
      <c r="L56" s="17">
        <f t="shared" si="4"/>
        <v>0</v>
      </c>
    </row>
    <row r="57" spans="1:12" ht="77.25" customHeight="1">
      <c r="A57" s="69"/>
      <c r="B57" s="70" t="s">
        <v>71</v>
      </c>
      <c r="C57" s="18">
        <v>6</v>
      </c>
      <c r="D57" s="25" t="s">
        <v>54</v>
      </c>
      <c r="E57" s="15"/>
      <c r="F57" s="19">
        <v>2</v>
      </c>
      <c r="G57" s="16"/>
      <c r="H57" s="17">
        <f t="shared" si="2"/>
        <v>0</v>
      </c>
      <c r="I57" s="17"/>
      <c r="J57" s="17">
        <f t="shared" si="3"/>
        <v>0</v>
      </c>
      <c r="K57" s="17"/>
      <c r="L57" s="17">
        <f t="shared" si="4"/>
        <v>0</v>
      </c>
    </row>
    <row r="58" spans="1:12" ht="82.5" customHeight="1">
      <c r="A58" s="69"/>
      <c r="B58" s="71"/>
      <c r="C58" s="18">
        <v>7</v>
      </c>
      <c r="D58" s="25" t="s">
        <v>55</v>
      </c>
      <c r="E58" s="15"/>
      <c r="F58" s="19">
        <v>2</v>
      </c>
      <c r="G58" s="16"/>
      <c r="H58" s="17">
        <f t="shared" si="2"/>
        <v>0</v>
      </c>
      <c r="I58" s="17"/>
      <c r="J58" s="17">
        <f t="shared" si="3"/>
        <v>0</v>
      </c>
      <c r="K58" s="17"/>
      <c r="L58" s="17">
        <f t="shared" si="4"/>
        <v>0</v>
      </c>
    </row>
    <row r="59" spans="1:12" ht="78" customHeight="1">
      <c r="A59" s="69"/>
      <c r="B59" s="71"/>
      <c r="C59" s="18">
        <v>8</v>
      </c>
      <c r="D59" s="25" t="s">
        <v>70</v>
      </c>
      <c r="E59" s="15"/>
      <c r="F59" s="19">
        <v>1</v>
      </c>
      <c r="G59" s="16"/>
      <c r="H59" s="17">
        <f t="shared" si="2"/>
        <v>0</v>
      </c>
      <c r="I59" s="17"/>
      <c r="J59" s="17">
        <f t="shared" si="3"/>
        <v>0</v>
      </c>
      <c r="K59" s="17"/>
      <c r="L59" s="17">
        <f t="shared" si="4"/>
        <v>0</v>
      </c>
    </row>
    <row r="60" spans="1:12" ht="84" customHeight="1">
      <c r="A60" s="69"/>
      <c r="B60" s="71"/>
      <c r="C60" s="18">
        <v>9</v>
      </c>
      <c r="D60" s="25" t="s">
        <v>72</v>
      </c>
      <c r="E60" s="15"/>
      <c r="F60" s="19">
        <v>1</v>
      </c>
      <c r="G60" s="16"/>
      <c r="H60" s="17">
        <f t="shared" si="2"/>
        <v>0</v>
      </c>
      <c r="I60" s="17"/>
      <c r="J60" s="17">
        <f t="shared" si="3"/>
        <v>0</v>
      </c>
      <c r="K60" s="17"/>
      <c r="L60" s="17">
        <f t="shared" si="4"/>
        <v>0</v>
      </c>
    </row>
    <row r="61" spans="1:12" ht="81" customHeight="1">
      <c r="A61" s="69"/>
      <c r="B61" s="71"/>
      <c r="C61" s="18">
        <v>10</v>
      </c>
      <c r="D61" s="25" t="s">
        <v>51</v>
      </c>
      <c r="E61" s="15"/>
      <c r="F61" s="19">
        <v>3</v>
      </c>
      <c r="G61" s="16"/>
      <c r="H61" s="17">
        <f t="shared" si="2"/>
        <v>0</v>
      </c>
      <c r="I61" s="17"/>
      <c r="J61" s="17">
        <f t="shared" si="3"/>
        <v>0</v>
      </c>
      <c r="K61" s="17"/>
      <c r="L61" s="17">
        <f t="shared" si="4"/>
        <v>0</v>
      </c>
    </row>
    <row r="62" spans="1:12" ht="73.5" customHeight="1">
      <c r="A62" s="64"/>
      <c r="B62" s="72"/>
      <c r="C62" s="18">
        <v>11</v>
      </c>
      <c r="D62" s="25" t="s">
        <v>73</v>
      </c>
      <c r="E62" s="15"/>
      <c r="F62" s="19">
        <v>1</v>
      </c>
      <c r="G62" s="16"/>
      <c r="H62" s="17">
        <f t="shared" si="2"/>
        <v>0</v>
      </c>
      <c r="I62" s="17"/>
      <c r="J62" s="17">
        <f t="shared" si="3"/>
        <v>0</v>
      </c>
      <c r="K62" s="17"/>
      <c r="L62" s="17">
        <f t="shared" si="4"/>
        <v>0</v>
      </c>
    </row>
    <row r="63" spans="1:12" ht="43.5" customHeight="1">
      <c r="A63" s="88" t="s">
        <v>74</v>
      </c>
      <c r="B63" s="86"/>
      <c r="C63" s="86"/>
      <c r="D63" s="86"/>
      <c r="E63" s="86"/>
      <c r="F63" s="19"/>
      <c r="G63" s="16"/>
      <c r="H63" s="53">
        <f>SUM(L52:L62)</f>
        <v>0</v>
      </c>
      <c r="I63" s="54"/>
      <c r="J63" s="54"/>
      <c r="K63" s="54"/>
      <c r="L63" s="55"/>
    </row>
    <row r="64" spans="1:12" ht="83.25" customHeight="1">
      <c r="A64" s="57" t="s">
        <v>75</v>
      </c>
      <c r="B64" s="89" t="s">
        <v>76</v>
      </c>
      <c r="C64" s="26">
        <v>1</v>
      </c>
      <c r="D64" s="25" t="s">
        <v>25</v>
      </c>
      <c r="E64" s="30"/>
      <c r="F64" s="19">
        <v>1</v>
      </c>
      <c r="G64" s="16"/>
      <c r="H64" s="17">
        <f t="shared" si="2"/>
        <v>0</v>
      </c>
      <c r="I64" s="17">
        <f t="shared" si="0"/>
        <v>0</v>
      </c>
      <c r="J64" s="17">
        <f t="shared" si="3"/>
        <v>0</v>
      </c>
      <c r="K64" s="17">
        <f t="shared" si="1"/>
        <v>0</v>
      </c>
      <c r="L64" s="17">
        <f t="shared" si="4"/>
        <v>0</v>
      </c>
    </row>
    <row r="65" spans="1:15" ht="74.25" customHeight="1">
      <c r="A65" s="58"/>
      <c r="B65" s="89"/>
      <c r="C65" s="26">
        <v>2</v>
      </c>
      <c r="D65" s="25" t="s">
        <v>77</v>
      </c>
      <c r="E65" s="30"/>
      <c r="F65" s="19">
        <v>2</v>
      </c>
      <c r="G65" s="16"/>
      <c r="H65" s="17">
        <f t="shared" si="2"/>
        <v>0</v>
      </c>
      <c r="I65" s="17"/>
      <c r="J65" s="17">
        <f t="shared" si="3"/>
        <v>0</v>
      </c>
      <c r="K65" s="17"/>
      <c r="L65" s="17">
        <f t="shared" si="4"/>
        <v>0</v>
      </c>
    </row>
    <row r="66" spans="1:15" ht="80.25" customHeight="1">
      <c r="A66" s="58"/>
      <c r="B66" s="70" t="s">
        <v>78</v>
      </c>
      <c r="C66" s="26">
        <v>3</v>
      </c>
      <c r="D66" s="25" t="s">
        <v>25</v>
      </c>
      <c r="E66" s="30"/>
      <c r="F66" s="19">
        <v>1</v>
      </c>
      <c r="G66" s="16"/>
      <c r="H66" s="17">
        <f t="shared" si="2"/>
        <v>0</v>
      </c>
      <c r="I66" s="17"/>
      <c r="J66" s="17">
        <f t="shared" si="3"/>
        <v>0</v>
      </c>
      <c r="K66" s="17"/>
      <c r="L66" s="17">
        <f t="shared" si="4"/>
        <v>0</v>
      </c>
    </row>
    <row r="67" spans="1:15" ht="80.25" customHeight="1">
      <c r="A67" s="58"/>
      <c r="B67" s="71"/>
      <c r="C67" s="26">
        <v>4</v>
      </c>
      <c r="D67" s="25" t="s">
        <v>79</v>
      </c>
      <c r="E67" s="30"/>
      <c r="F67" s="19">
        <v>1</v>
      </c>
      <c r="G67" s="16"/>
      <c r="H67" s="17">
        <f t="shared" si="2"/>
        <v>0</v>
      </c>
      <c r="I67" s="17"/>
      <c r="J67" s="17">
        <f t="shared" si="3"/>
        <v>0</v>
      </c>
      <c r="K67" s="17"/>
      <c r="L67" s="17">
        <f t="shared" si="4"/>
        <v>0</v>
      </c>
    </row>
    <row r="68" spans="1:15" ht="84.75" customHeight="1">
      <c r="A68" s="58"/>
      <c r="B68" s="72"/>
      <c r="C68" s="26">
        <v>5</v>
      </c>
      <c r="D68" s="25" t="s">
        <v>45</v>
      </c>
      <c r="E68" s="30"/>
      <c r="F68" s="19">
        <v>1</v>
      </c>
      <c r="G68" s="16"/>
      <c r="H68" s="17">
        <f t="shared" si="2"/>
        <v>0</v>
      </c>
      <c r="I68" s="17"/>
      <c r="J68" s="17">
        <f t="shared" si="3"/>
        <v>0</v>
      </c>
      <c r="K68" s="17"/>
      <c r="L68" s="17">
        <f t="shared" si="4"/>
        <v>0</v>
      </c>
    </row>
    <row r="69" spans="1:15" ht="83.25" customHeight="1">
      <c r="A69" s="58"/>
      <c r="B69" s="44" t="s">
        <v>80</v>
      </c>
      <c r="C69" s="26">
        <v>6</v>
      </c>
      <c r="D69" s="25" t="s">
        <v>81</v>
      </c>
      <c r="E69" s="30"/>
      <c r="F69" s="19">
        <v>3</v>
      </c>
      <c r="G69" s="16"/>
      <c r="H69" s="17">
        <f t="shared" si="2"/>
        <v>0</v>
      </c>
      <c r="I69" s="17"/>
      <c r="J69" s="17">
        <f t="shared" si="3"/>
        <v>0</v>
      </c>
      <c r="K69" s="17"/>
      <c r="L69" s="17">
        <f t="shared" si="4"/>
        <v>0</v>
      </c>
    </row>
    <row r="70" spans="1:15" ht="84" customHeight="1">
      <c r="A70" s="59"/>
      <c r="B70" s="63" t="s">
        <v>82</v>
      </c>
      <c r="C70" s="18">
        <v>7</v>
      </c>
      <c r="D70" s="25" t="s">
        <v>83</v>
      </c>
      <c r="E70" s="15"/>
      <c r="F70" s="19">
        <v>1</v>
      </c>
      <c r="G70" s="16"/>
      <c r="H70" s="17">
        <f t="shared" si="2"/>
        <v>0</v>
      </c>
      <c r="I70" s="17">
        <f t="shared" si="0"/>
        <v>0</v>
      </c>
      <c r="J70" s="17">
        <f t="shared" si="3"/>
        <v>0</v>
      </c>
      <c r="K70" s="17">
        <f t="shared" si="1"/>
        <v>0</v>
      </c>
      <c r="L70" s="17">
        <f t="shared" si="4"/>
        <v>0</v>
      </c>
    </row>
    <row r="71" spans="1:15" ht="78" customHeight="1">
      <c r="A71" s="59"/>
      <c r="B71" s="69"/>
      <c r="C71" s="18">
        <v>8</v>
      </c>
      <c r="D71" s="25" t="s">
        <v>84</v>
      </c>
      <c r="E71" s="15"/>
      <c r="F71" s="19">
        <v>1</v>
      </c>
      <c r="G71" s="16"/>
      <c r="H71" s="17">
        <f t="shared" si="2"/>
        <v>0</v>
      </c>
      <c r="I71" s="17"/>
      <c r="J71" s="17">
        <f t="shared" si="3"/>
        <v>0</v>
      </c>
      <c r="K71" s="17"/>
      <c r="L71" s="17">
        <f t="shared" si="4"/>
        <v>0</v>
      </c>
    </row>
    <row r="72" spans="1:15" ht="78" customHeight="1">
      <c r="A72" s="60"/>
      <c r="B72" s="64"/>
      <c r="C72" s="43">
        <v>9</v>
      </c>
      <c r="D72" s="38" t="s">
        <v>85</v>
      </c>
      <c r="E72" s="22"/>
      <c r="F72" s="19">
        <v>1</v>
      </c>
      <c r="G72" s="16"/>
      <c r="H72" s="17">
        <f t="shared" si="2"/>
        <v>0</v>
      </c>
      <c r="I72" s="17">
        <f t="shared" si="0"/>
        <v>0</v>
      </c>
      <c r="J72" s="17">
        <f t="shared" si="3"/>
        <v>0</v>
      </c>
      <c r="K72" s="17">
        <f t="shared" si="1"/>
        <v>0</v>
      </c>
      <c r="L72" s="17">
        <f t="shared" si="4"/>
        <v>0</v>
      </c>
    </row>
    <row r="73" spans="1:15" ht="48.75" customHeight="1">
      <c r="A73" s="79" t="s">
        <v>86</v>
      </c>
      <c r="B73" s="66"/>
      <c r="C73" s="67"/>
      <c r="D73" s="67"/>
      <c r="E73" s="68"/>
      <c r="F73" s="42"/>
      <c r="G73" s="16"/>
      <c r="H73" s="56">
        <f>SUM(L64:L72)</f>
        <v>0</v>
      </c>
      <c r="I73" s="56"/>
      <c r="J73" s="56"/>
      <c r="K73" s="56"/>
      <c r="L73" s="56"/>
    </row>
    <row r="74" spans="1:15" ht="27.75" customHeight="1">
      <c r="A74" s="113" t="s">
        <v>87</v>
      </c>
      <c r="B74" s="114"/>
      <c r="C74" s="114"/>
      <c r="D74" s="114"/>
      <c r="E74" s="114"/>
      <c r="F74" s="115"/>
      <c r="G74" s="115"/>
      <c r="H74" s="116"/>
      <c r="I74" s="21"/>
      <c r="J74" s="104">
        <f>J11+J12+J13+J14+J15+J16+J17+J19+J20+J21+J22+J23+J24+J25+J27+J28+J29+J30+J31+J32+J33+J34+J36+J37+J38+J39+J40+J41+J42+J43+J45+J46+J47+J48+J49+J50+J52+J53+J54+J55+J56+J57+J58+J59+J60+J61+J62+J64+J65+J66+J67+J68+J69+J70+J71+J72</f>
        <v>0</v>
      </c>
      <c r="K74" s="104"/>
      <c r="L74" s="105"/>
    </row>
    <row r="75" spans="1:15" ht="27.75" customHeight="1">
      <c r="A75" s="117" t="s">
        <v>88</v>
      </c>
      <c r="B75" s="115"/>
      <c r="C75" s="118"/>
      <c r="D75" s="118"/>
      <c r="E75" s="118"/>
      <c r="F75" s="118"/>
      <c r="G75" s="118"/>
      <c r="H75" s="119"/>
      <c r="I75" s="45"/>
      <c r="J75" s="102">
        <f>J74*18%</f>
        <v>0</v>
      </c>
      <c r="K75" s="102"/>
      <c r="L75" s="103"/>
    </row>
    <row r="76" spans="1:15" ht="11.25" customHeight="1">
      <c r="A76" s="48"/>
      <c r="B76" s="48"/>
      <c r="C76" s="49"/>
      <c r="D76" s="50"/>
      <c r="E76" s="51"/>
      <c r="F76" s="51"/>
      <c r="G76" s="51"/>
      <c r="H76" s="51"/>
      <c r="I76" s="51"/>
      <c r="J76" s="51"/>
      <c r="K76" s="51"/>
      <c r="L76" s="52"/>
    </row>
    <row r="77" spans="1:15" s="2" customFormat="1" ht="58.5" customHeight="1">
      <c r="A77" s="120" t="s">
        <v>89</v>
      </c>
      <c r="B77" s="121"/>
      <c r="C77" s="121"/>
      <c r="D77" s="122"/>
      <c r="E77" s="100"/>
      <c r="F77" s="101"/>
      <c r="G77" s="101"/>
      <c r="H77" s="46"/>
      <c r="I77" s="47"/>
      <c r="J77" s="110">
        <f>J74+J75</f>
        <v>0</v>
      </c>
      <c r="K77" s="111"/>
      <c r="L77" s="112"/>
      <c r="O77" s="2" t="s">
        <v>90</v>
      </c>
    </row>
    <row r="78" spans="1:15" ht="6" customHeight="1">
      <c r="C78" s="106"/>
      <c r="D78" s="106"/>
      <c r="E78" s="106"/>
      <c r="F78" s="106"/>
      <c r="G78" s="106"/>
      <c r="H78" s="106"/>
      <c r="I78" s="106"/>
      <c r="J78" s="106"/>
      <c r="K78" s="106"/>
      <c r="L78" s="106"/>
    </row>
    <row r="79" spans="1:15" ht="6" customHeight="1">
      <c r="C79" s="107"/>
      <c r="D79" s="108"/>
      <c r="E79" s="108"/>
      <c r="F79" s="108"/>
      <c r="G79" s="108"/>
      <c r="H79" s="108"/>
      <c r="I79" s="108"/>
      <c r="J79" s="108"/>
      <c r="K79" s="108"/>
      <c r="L79" s="109"/>
    </row>
    <row r="80" spans="1:15" ht="15" customHeight="1">
      <c r="A80" s="123" t="s">
        <v>91</v>
      </c>
      <c r="B80" s="124"/>
      <c r="C80" s="125"/>
      <c r="D80" s="125"/>
      <c r="E80" s="125"/>
      <c r="F80" s="125"/>
      <c r="G80" s="126"/>
      <c r="H80" s="90"/>
      <c r="I80" s="91"/>
      <c r="J80" s="91"/>
      <c r="K80" s="91"/>
      <c r="L80" s="92"/>
    </row>
    <row r="81" spans="1:12" ht="15" customHeight="1">
      <c r="A81" s="127"/>
      <c r="B81" s="128"/>
      <c r="C81" s="128"/>
      <c r="D81" s="128"/>
      <c r="E81" s="128"/>
      <c r="F81" s="128"/>
      <c r="G81" s="129"/>
      <c r="H81" s="93"/>
      <c r="I81" s="94"/>
      <c r="J81" s="94"/>
      <c r="K81" s="94"/>
      <c r="L81" s="95"/>
    </row>
    <row r="82" spans="1:12" ht="15" customHeight="1">
      <c r="A82" s="127"/>
      <c r="B82" s="128"/>
      <c r="C82" s="128"/>
      <c r="D82" s="128"/>
      <c r="E82" s="128"/>
      <c r="F82" s="128"/>
      <c r="G82" s="129"/>
      <c r="H82" s="93"/>
      <c r="I82" s="94"/>
      <c r="J82" s="94"/>
      <c r="K82" s="94"/>
      <c r="L82" s="95"/>
    </row>
    <row r="83" spans="1:12" ht="1.5" customHeight="1">
      <c r="A83" s="127"/>
      <c r="B83" s="128"/>
      <c r="C83" s="128"/>
      <c r="D83" s="128"/>
      <c r="E83" s="128"/>
      <c r="F83" s="128"/>
      <c r="G83" s="129"/>
      <c r="H83" s="93"/>
      <c r="I83" s="94"/>
      <c r="J83" s="94"/>
      <c r="K83" s="94"/>
      <c r="L83" s="95"/>
    </row>
    <row r="84" spans="1:12" ht="15" customHeight="1">
      <c r="A84" s="130"/>
      <c r="B84" s="131"/>
      <c r="C84" s="131"/>
      <c r="D84" s="131"/>
      <c r="E84" s="131"/>
      <c r="F84" s="131"/>
      <c r="G84" s="132"/>
      <c r="H84" s="96"/>
      <c r="I84" s="97"/>
      <c r="J84" s="97"/>
      <c r="K84" s="97"/>
      <c r="L84" s="98"/>
    </row>
    <row r="87" spans="1:12">
      <c r="L87" s="35"/>
    </row>
    <row r="88" spans="1:12">
      <c r="L88" s="35"/>
    </row>
    <row r="89" spans="1:12">
      <c r="L89" s="35"/>
    </row>
    <row r="92" spans="1:12">
      <c r="L92" s="35">
        <f>H18+H26+H35+H44+H51+H63+H73</f>
        <v>0</v>
      </c>
    </row>
  </sheetData>
  <sheetProtection password="D5D1" sheet="1" objects="1" scenarios="1"/>
  <mergeCells count="56">
    <mergeCell ref="C2:L3"/>
    <mergeCell ref="E5:G5"/>
    <mergeCell ref="E6:G6"/>
    <mergeCell ref="E7:G7"/>
    <mergeCell ref="J5:L5"/>
    <mergeCell ref="J6:L6"/>
    <mergeCell ref="J7:L7"/>
    <mergeCell ref="A5:D5"/>
    <mergeCell ref="A6:D6"/>
    <mergeCell ref="A7:D7"/>
    <mergeCell ref="H80:L84"/>
    <mergeCell ref="C10:L10"/>
    <mergeCell ref="E77:G77"/>
    <mergeCell ref="J75:L75"/>
    <mergeCell ref="J74:L74"/>
    <mergeCell ref="C78:L78"/>
    <mergeCell ref="C79:L79"/>
    <mergeCell ref="J77:L77"/>
    <mergeCell ref="A74:H74"/>
    <mergeCell ref="A75:H75"/>
    <mergeCell ref="A77:D77"/>
    <mergeCell ref="A80:G84"/>
    <mergeCell ref="A45:A50"/>
    <mergeCell ref="B11:B16"/>
    <mergeCell ref="B19:B24"/>
    <mergeCell ref="A19:A25"/>
    <mergeCell ref="A11:A17"/>
    <mergeCell ref="A18:E18"/>
    <mergeCell ref="A26:E26"/>
    <mergeCell ref="A73:E73"/>
    <mergeCell ref="A27:A34"/>
    <mergeCell ref="B27:B29"/>
    <mergeCell ref="B31:B34"/>
    <mergeCell ref="A35:E35"/>
    <mergeCell ref="B36:B39"/>
    <mergeCell ref="A36:A43"/>
    <mergeCell ref="B40:B43"/>
    <mergeCell ref="A44:E44"/>
    <mergeCell ref="A63:E63"/>
    <mergeCell ref="B64:B65"/>
    <mergeCell ref="B66:B68"/>
    <mergeCell ref="B70:B72"/>
    <mergeCell ref="A64:A72"/>
    <mergeCell ref="B45:B48"/>
    <mergeCell ref="B49:B50"/>
    <mergeCell ref="A51:E51"/>
    <mergeCell ref="A52:A62"/>
    <mergeCell ref="B54:B56"/>
    <mergeCell ref="B57:B62"/>
    <mergeCell ref="H26:L26"/>
    <mergeCell ref="H18:L18"/>
    <mergeCell ref="H73:L73"/>
    <mergeCell ref="H63:L63"/>
    <mergeCell ref="H51:L51"/>
    <mergeCell ref="H44:L44"/>
    <mergeCell ref="H35:L35"/>
  </mergeCells>
  <dataValidations disablePrompts="1" count="1">
    <dataValidation type="decimal" allowBlank="1" showInputMessage="1" showErrorMessage="1" errorTitle="ALERTA" error="EN ESTA CELDA SOLO ES PERMITIDO DÍGITOS NUMÉRICOS" sqref="G11:G73">
      <formula1>0</formula1>
      <formula2>9999999.99</formula2>
    </dataValidation>
  </dataValidations>
  <printOptions horizontalCentered="1"/>
  <pageMargins left="0.39370078740157483" right="0.39370078740157483" top="0.39370078740157483" bottom="0.39370078740157483" header="0.31496062992125984" footer="0.31496062992125984"/>
  <pageSetup scale="59" fitToHeight="0" orientation="landscape" r:id="rId1"/>
  <headerFooter>
    <oddFooter>&amp;R&amp;P de &amp;N</oddFooter>
  </headerFooter>
  <colBreaks count="1" manualBreakCount="1">
    <brk id="12" max="1048575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signacion xmlns="caf61add-cf15-4341-ad7c-3bb05f38d729">
      <UserInfo>
        <DisplayName/>
        <AccountId xsi:nil="true"/>
        <AccountType/>
      </UserInfo>
    </Asignacion>
    <Comentarios xmlns="caf61add-cf15-4341-ad7c-3bb05f38d729" xsi:nil="true"/>
    <Estado xmlns="caf61add-cf15-4341-ad7c-3bb05f38d729">No hay informes preliminares</Estado>
    <SharedWithUsers xmlns="209cd0db-1aa9-466c-8933-4493a1504f63">
      <UserInfo>
        <DisplayName>Richard A. Gomez</DisplayName>
        <AccountId>1007</AccountId>
        <AccountType/>
      </UserInfo>
    </SharedWithUser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21183DAE40A09449CE2F3513D1B395A" ma:contentTypeVersion="17" ma:contentTypeDescription="Create a new document." ma:contentTypeScope="" ma:versionID="c7c429705db92ae53e656c41004219b8">
  <xsd:schema xmlns:xsd="http://www.w3.org/2001/XMLSchema" xmlns:xs="http://www.w3.org/2001/XMLSchema" xmlns:p="http://schemas.microsoft.com/office/2006/metadata/properties" xmlns:ns2="caf61add-cf15-4341-ad7c-3bb05f38d729" xmlns:ns3="209cd0db-1aa9-466c-8933-4493a1504f63" targetNamespace="http://schemas.microsoft.com/office/2006/metadata/properties" ma:root="true" ma:fieldsID="ee4b708de8864aea07628d141eb71bbf" ns2:_="" ns3:_="">
    <xsd:import namespace="caf61add-cf15-4341-ad7c-3bb05f38d729"/>
    <xsd:import namespace="209cd0db-1aa9-466c-8933-4493a1504f63"/>
    <xsd:element name="properties">
      <xsd:complexType>
        <xsd:sequence>
          <xsd:element name="documentManagement">
            <xsd:complexType>
              <xsd:all>
                <xsd:element ref="ns2:Comentarios" minOccurs="0"/>
                <xsd:element ref="ns2:Estado" minOccurs="0"/>
                <xsd:element ref="ns2:Asignacion" minOccurs="0"/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f61add-cf15-4341-ad7c-3bb05f38d729" elementFormDefault="qualified">
    <xsd:import namespace="http://schemas.microsoft.com/office/2006/documentManagement/types"/>
    <xsd:import namespace="http://schemas.microsoft.com/office/infopath/2007/PartnerControls"/>
    <xsd:element name="Comentarios" ma:index="2" nillable="true" ma:displayName="Comentarios" ma:format="Dropdown" ma:internalName="Comentarios" ma:readOnly="false">
      <xsd:simpleType>
        <xsd:restriction base="dms:Note"/>
      </xsd:simpleType>
    </xsd:element>
    <xsd:element name="Estado" ma:index="3" nillable="true" ma:displayName="Estado" ma:default="No hay informes preliminares" ma:format="Dropdown" ma:internalName="Estado" ma:readOnly="false">
      <xsd:simpleType>
        <xsd:restriction base="dms:Text">
          <xsd:maxLength value="255"/>
        </xsd:restriction>
      </xsd:simpleType>
    </xsd:element>
    <xsd:element name="Asignacion" ma:index="4" nillable="true" ma:displayName="Asignacion" ma:format="Dropdown" ma:list="UserInfo" ma:SharePointGroup="0" ma:internalName="Asignacion" ma:readOnly="fals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hidden="true" ma:internalName="MediaLengthInSeconds" ma:readOnly="true">
      <xsd:simpleType>
        <xsd:restriction base="dms:Unknown"/>
      </xsd:simpleType>
    </xsd:element>
    <xsd:element name="MediaServiceAutoTags" ma:index="14" nillable="true" ma:displayName="Tags" ma:hidden="true" ma:internalName="MediaServiceAutoTags" ma:readOnly="true">
      <xsd:simpleType>
        <xsd:restriction base="dms:Text"/>
      </xsd:simpleType>
    </xsd:element>
    <xsd:element name="MediaServiceOCR" ma:index="15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9cd0db-1aa9-466c-8933-4493a1504f6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hidden="true" ma:internalName="SharedWithDetail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BB47DE0-D134-4A84-9F1B-D00692A940CF}">
  <ds:schemaRefs>
    <ds:schemaRef ds:uri="http://schemas.microsoft.com/office/2006/documentManagement/types"/>
    <ds:schemaRef ds:uri="http://schemas.microsoft.com/office/2006/metadata/properties"/>
    <ds:schemaRef ds:uri="209cd0db-1aa9-466c-8933-4493a1504f63"/>
    <ds:schemaRef ds:uri="http://schemas.microsoft.com/office/infopath/2007/PartnerControls"/>
    <ds:schemaRef ds:uri="http://purl.org/dc/elements/1.1/"/>
    <ds:schemaRef ds:uri="http://purl.org/dc/dcmitype/"/>
    <ds:schemaRef ds:uri="http://schemas.openxmlformats.org/package/2006/metadata/core-properties"/>
    <ds:schemaRef ds:uri="caf61add-cf15-4341-ad7c-3bb05f38d729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BC6E9892-CC39-4D7F-8D35-2DDFA78B7B4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af61add-cf15-4341-ad7c-3bb05f38d729"/>
    <ds:schemaRef ds:uri="209cd0db-1aa9-466c-8933-4493a1504f6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C780DF9-AA66-4602-83E9-1949E52B934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LPN-CPJ-07-2022</vt:lpstr>
      <vt:lpstr>'LPN-CPJ-07-2022'!Área_de_impresión</vt:lpstr>
      <vt:lpstr>'LPN-CPJ-07-2022'!Títulos_a_imprimir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Daneliza Hernandez</dc:creator>
  <cp:keywords/>
  <dc:description/>
  <cp:lastModifiedBy>opichardo</cp:lastModifiedBy>
  <cp:revision/>
  <dcterms:created xsi:type="dcterms:W3CDTF">2014-12-15T12:59:31Z</dcterms:created>
  <dcterms:modified xsi:type="dcterms:W3CDTF">2022-06-22T18:27:41Z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0x010100321183DAE40A09449CE2F3513D1B395A</vt:lpwstr>
  </property>
</Properties>
</file>